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<sst xmlns="http://schemas.openxmlformats.org/spreadsheetml/2006/main" xmlns:r="http://schemas.openxmlformats.org/officeDocument/2006/relationships" count="541" uniqueCount="541">
  <si>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</si>
  <si>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</si>
  <si>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</si>
  <si>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</si>
  <si>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</si>
  <si>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</si>
  <si>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</si>
  <si>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</si>
  <si>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</si>
  <si>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</si>
  <si>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</si>
  <si>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</si>
  <si>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</si>
  <si>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</si>
  <si>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</si>
  <si>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</si>
  <si>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</si>
  <si>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</si>
  <si>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</si>
  <si>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</si>
  <si>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</si>
  <si>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</si>
  <si>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</si>
  <si>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</si>
  <si>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</si>
  <si>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</si>
  <si>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下田地区消防組合</t>
    <rPh sb="0" eb="2">
      <t>シモダ</t>
    </rPh>
    <rPh sb="2" eb="4">
      <t>チク</t>
    </rPh>
    <rPh sb="4" eb="6">
      <t>ショウボウ</t>
    </rPh>
    <rPh sb="6" eb="8">
      <t>クミアイ</t>
    </rPh>
    <phoneticPr fontId="34"/>
  </si>
  <si>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</si>
  <si>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</si>
  <si>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</si>
  <si>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</si>
  <si>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</si>
  <si>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</si>
  <si>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</si>
  <si>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</si>
  <si>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</si>
  <si>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</si>
  <si>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</si>
  <si>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</si>
  <si>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</si>
  <si>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</si>
  <si>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</si>
  <si>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</si>
  <si>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</si>
  <si>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</si>
  <si>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</si>
  <si>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</si>
  <si>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</si>
  <si>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</si>
  <si>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</si>
  <si>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</si>
  <si>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</si>
  <si>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</si>
  <si>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</si>
  <si>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</si>
  <si>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</si>
  <si>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</si>
  <si>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</si>
  <si>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</si>
  <si>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</si>
  <si>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</si>
  <si>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</si>
  <si>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南伊豆地域清掃施設組合</t>
    <rPh sb="0" eb="11">
      <t>ミナミイズチイキセイソウシセツクミアイ</t>
    </rPh>
    <phoneticPr fontId="34"/>
  </si>
  <si>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</si>
  <si>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下田市子育て支援基金</t>
  </si>
  <si>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</si>
  <si>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</si>
  <si>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</si>
  <si>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</si>
  <si>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</si>
  <si>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</si>
  <si>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</si>
  <si>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</si>
  <si>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</si>
  <si>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</si>
  <si>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</si>
  <si>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</si>
  <si>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</si>
  <si>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</si>
  <si>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</si>
  <si>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</si>
  <si>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</si>
  <si>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</si>
  <si>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</si>
  <si>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</si>
  <si>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</si>
  <si>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</si>
  <si>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</si>
  <si>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</si>
  <si>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</si>
  <si>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</si>
  <si>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</si>
  <si>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</si>
  <si>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</si>
  <si>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</si>
  <si>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</si>
  <si>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</si>
  <si>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</si>
  <si>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下田市</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</si>
  <si>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</si>
  <si>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</si>
  <si>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</si>
  <si>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</si>
  <si>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</si>
  <si>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</si>
  <si>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</si>
  <si>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</si>
  <si>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</si>
  <si>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</si>
  <si>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</si>
  <si>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</si>
  <si>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</si>
  <si>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</si>
  <si>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</si>
  <si>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</si>
  <si>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</si>
  <si>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</si>
  <si>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4"/>
  </si>
  <si>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</si>
  <si>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</si>
  <si>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</si>
  <si>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</si>
  <si>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</si>
  <si>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</si>
  <si>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</si>
  <si>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</si>
  <si>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</si>
  <si>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</si>
  <si>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</si>
  <si>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</si>
  <si>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</si>
  <si>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</si>
  <si>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</si>
  <si>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</si>
  <si>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</si>
  <si>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</si>
  <si>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</si>
  <si>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</si>
  <si>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</si>
  <si>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</si>
  <si>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</si>
  <si>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</si>
  <si>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</si>
  <si>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</si>
  <si>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</si>
  <si>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</si>
  <si>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</si>
  <si>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</si>
  <si>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</si>
  <si>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</si>
  <si>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</si>
  <si>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</si>
  <si>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</si>
  <si>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</si>
  <si>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</si>
  <si>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</si>
  <si>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</si>
  <si>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</si>
  <si>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</si>
  <si>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</si>
  <si>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</si>
  <si>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</si>
  <si>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</si>
  <si>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下田市ほのぼの福祉基金</t>
    <rPh sb="0" eb="3">
      <t>シモダシ</t>
    </rPh>
    <rPh sb="7" eb="9">
      <t>フクシ</t>
    </rPh>
    <rPh sb="9" eb="11">
      <t>キキン</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</si>
  <si>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</si>
  <si>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</si>
  <si>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</si>
  <si>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</si>
  <si>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</si>
  <si>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</si>
  <si>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</si>
  <si>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</si>
  <si>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</si>
  <si>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</si>
  <si>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</si>
  <si>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</si>
  <si>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</si>
  <si>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</si>
  <si>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</si>
  <si>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</si>
  <si>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</si>
  <si>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</si>
  <si>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</si>
  <si>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</si>
  <si>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</si>
  <si>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</si>
  <si>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</si>
  <si>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</si>
  <si>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</si>
  <si>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</si>
  <si>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</si>
  <si>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</si>
  <si>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</si>
  <si>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-11.9</t>
  </si>
  <si>
    <t>面積 (k㎡)</t>
    <rPh sb="0" eb="2">
      <t>メンセキ</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</si>
  <si>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</si>
  <si>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</si>
  <si>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</si>
  <si>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</si>
  <si>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</si>
  <si>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</si>
  <si>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</si>
  <si>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</si>
  <si>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</si>
  <si>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</si>
  <si>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</si>
  <si>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</si>
  <si>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</si>
  <si>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</si>
  <si>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</si>
  <si>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静岡地方税滞納整理機構</t>
    <rPh sb="0" eb="2">
      <t>シズオカ</t>
    </rPh>
    <rPh sb="2" eb="5">
      <t>チホウゼイ</t>
    </rPh>
    <rPh sb="5" eb="7">
      <t>タイノウ</t>
    </rPh>
    <rPh sb="7" eb="9">
      <t>セイリ</t>
    </rPh>
    <rPh sb="9" eb="11">
      <t>キコウ</t>
    </rPh>
    <phoneticPr fontId="34"/>
  </si>
  <si>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</si>
  <si>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</si>
  <si>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</si>
  <si>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</si>
  <si>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</si>
  <si>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</si>
  <si>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</si>
  <si>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</si>
  <si>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</si>
  <si>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</si>
  <si>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</si>
  <si>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</si>
  <si>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</si>
  <si>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</si>
  <si>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</si>
  <si>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</si>
  <si>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</si>
  <si>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</si>
  <si>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</si>
  <si>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-2.2</t>
  </si>
  <si>
    <t>地方公社・第三セクター等一覧</t>
    <rPh sb="0" eb="2">
      <t>チホウ</t>
    </rPh>
    <rPh sb="2" eb="4">
      <t>コウシャ</t>
    </rPh>
    <rPh sb="5" eb="6">
      <t>ダイ</t>
    </rPh>
    <rPh sb="6" eb="7">
      <t>３</t>
    </rPh>
    <rPh sb="11" eb="12">
      <t>トウ</t>
    </rPh>
    <rPh sb="12" eb="14">
      <t>イチラン</t>
    </rPh>
    <phoneticPr fontId="5"/>
  </si>
  <si>
    <t>標準税収入額等</t>
  </si>
  <si>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</si>
  <si>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</si>
  <si>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</si>
  <si>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</si>
  <si>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</si>
  <si>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4"/>
  </si>
  <si>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</si>
  <si>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</si>
  <si>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</si>
  <si>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</si>
  <si>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</si>
  <si>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</si>
  <si>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</si>
  <si>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</si>
  <si>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</si>
  <si>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</si>
  <si>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</si>
  <si>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</si>
  <si>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</si>
  <si>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</si>
  <si>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</si>
  <si>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</si>
  <si>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</si>
  <si>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</si>
  <si>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</si>
  <si>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</si>
  <si>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</si>
  <si>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</si>
  <si>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</si>
  <si>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</si>
  <si>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</si>
  <si>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</si>
  <si>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</si>
  <si>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</si>
  <si>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</si>
  <si>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</si>
  <si>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</si>
  <si>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</si>
  <si>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</si>
  <si>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</si>
  <si>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</si>
  <si>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</si>
  <si>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</si>
  <si>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下田市ふるさと応援基金</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</si>
  <si>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</si>
  <si>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</si>
  <si>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</si>
  <si>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</si>
  <si>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</si>
  <si>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</si>
  <si>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</si>
  <si>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</si>
  <si>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</si>
  <si>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</si>
  <si>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</si>
  <si>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</si>
  <si>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</si>
  <si>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</si>
  <si>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</si>
  <si>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</si>
  <si>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</si>
  <si>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</si>
  <si>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</si>
  <si>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下田メディカルセンター（事業会計分）</t>
    <rPh sb="0" eb="2">
      <t>シモダ</t>
    </rPh>
    <rPh sb="12" eb="14">
      <t>ジギョウ</t>
    </rPh>
    <rPh sb="14" eb="16">
      <t>カイケイ</t>
    </rPh>
    <rPh sb="16" eb="17">
      <t>ブン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</si>
  <si>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</si>
  <si>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</si>
  <si>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</si>
  <si>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</si>
  <si>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</si>
  <si>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</si>
  <si>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</si>
  <si>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</si>
  <si>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静岡県下田市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</si>
  <si>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</si>
  <si>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</si>
  <si>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</si>
  <si>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</si>
  <si>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</si>
  <si>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</si>
  <si>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</si>
  <si>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</si>
  <si>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</si>
  <si>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</si>
  <si>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</si>
  <si>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</si>
  <si>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</si>
  <si>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</si>
  <si>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</si>
  <si>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</si>
  <si>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</si>
  <si>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</si>
  <si>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</si>
  <si>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</si>
  <si>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</si>
  <si>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</si>
  <si>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</si>
  <si>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</si>
  <si>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</si>
  <si>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</si>
  <si>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</si>
  <si>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</si>
  <si>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</si>
  <si>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</si>
  <si>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</si>
  <si>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</si>
  <si>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</si>
  <si>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</si>
  <si>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</si>
  <si>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</si>
  <si>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</si>
  <si>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</si>
  <si>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</si>
  <si>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</si>
  <si>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</si>
  <si>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</si>
  <si>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</si>
  <si>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 2.25</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</si>
  <si>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</si>
  <si>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</si>
  <si>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</si>
  <si>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</si>
  <si>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</si>
  <si>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</si>
  <si>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</si>
  <si>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</si>
  <si>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</si>
  <si>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</si>
  <si>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</si>
  <si>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</si>
  <si>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</si>
  <si>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</si>
  <si>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</si>
  <si>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</si>
  <si>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</si>
  <si>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</si>
  <si>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</si>
  <si>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</si>
  <si>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</si>
  <si>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</si>
  <si>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</si>
  <si>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</si>
  <si>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</si>
  <si>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</si>
  <si>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</si>
  <si>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</si>
  <si>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</si>
  <si>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</si>
  <si>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</si>
  <si>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</si>
  <si>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4"/>
  </si>
  <si>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</si>
  <si>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</si>
  <si>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</si>
  <si>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</si>
  <si>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</si>
  <si>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</si>
  <si>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</si>
  <si>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</si>
  <si>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</si>
  <si>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</si>
  <si>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</si>
  <si>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</si>
  <si>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</si>
  <si>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</si>
  <si>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</si>
  <si>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公共用地取得特別会計</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</si>
  <si>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</si>
  <si>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</si>
  <si>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</si>
  <si>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</si>
  <si>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</si>
  <si>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</si>
  <si>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</si>
  <si>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</si>
  <si>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</si>
  <si>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</si>
  <si>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</si>
  <si>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</si>
  <si>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</si>
  <si>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</si>
  <si>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</si>
  <si>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</si>
  <si>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</si>
  <si>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</si>
  <si>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</si>
  <si>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</si>
  <si>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</si>
  <si>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</si>
  <si>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</si>
  <si>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</si>
  <si>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</si>
  <si>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</si>
  <si>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</si>
  <si>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</si>
  <si>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</si>
  <si>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</si>
  <si>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</si>
  <si>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</si>
  <si>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</si>
  <si>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</si>
  <si>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</si>
  <si>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</si>
  <si>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</si>
  <si>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</si>
  <si>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</si>
  <si>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</si>
  <si>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4"/>
  </si>
  <si>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</si>
  <si>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</si>
  <si>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</si>
  <si>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</si>
  <si>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</si>
  <si>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</si>
  <si>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</si>
  <si>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</si>
  <si>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</si>
  <si>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</si>
  <si>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</si>
  <si>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</si>
  <si>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下田駅前広場整備事業特別会計</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</si>
  <si>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</si>
  <si>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</si>
  <si>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</si>
  <si>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</si>
  <si>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</si>
  <si>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</si>
  <si>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</si>
  <si>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</si>
  <si>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</si>
  <si>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</si>
  <si>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</si>
  <si>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漁業集落排水事業会計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</si>
  <si>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</si>
  <si>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</si>
  <si>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</si>
  <si>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</si>
  <si>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</si>
  <si>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</si>
  <si>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</si>
  <si>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</si>
  <si>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</si>
  <si>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</si>
  <si>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</si>
  <si>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</si>
  <si>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</si>
  <si>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</si>
  <si>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</si>
  <si>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</si>
  <si>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</si>
  <si>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</si>
  <si>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</si>
  <si>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</si>
  <si>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</si>
  <si>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</si>
  <si>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</si>
  <si>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</si>
  <si>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</si>
  <si>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</si>
  <si>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</si>
  <si>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</si>
  <si>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</si>
  <si>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</si>
  <si>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</si>
  <si>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</si>
  <si>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</si>
  <si>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</si>
  <si>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</si>
  <si>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</si>
  <si>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</si>
  <si>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</si>
  <si>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</si>
  <si>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</si>
  <si>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</si>
  <si>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</si>
  <si>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</si>
  <si>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</si>
  <si>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</si>
  <si>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</si>
  <si>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</si>
  <si>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</si>
  <si>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</si>
  <si>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</si>
  <si>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</si>
  <si>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</si>
  <si>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</si>
  <si>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</si>
  <si>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</si>
  <si>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</si>
  <si>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</si>
  <si>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</si>
  <si>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</si>
  <si>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</si>
  <si>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</si>
  <si>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</si>
  <si>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</si>
  <si>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</si>
  <si>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5.35</t>
  </si>
  <si>
    <t>その他会計（赤字）</t>
  </si>
  <si>
    <t>下田メディカルセンター（普通会計分）</t>
    <rPh sb="0" eb="2">
      <t>シモダ</t>
    </rPh>
    <rPh sb="12" eb="14">
      <t>フツウ</t>
    </rPh>
    <rPh sb="14" eb="16">
      <t>カイケイ</t>
    </rPh>
    <rPh sb="16" eb="17">
      <t>ブン</t>
    </rPh>
    <phoneticPr fontId="5"/>
  </si>
  <si>
    <t>南豆衛生プラント組合</t>
    <rPh sb="0" eb="1">
      <t>ミナミ</t>
    </rPh>
    <rPh sb="1" eb="2">
      <t>マメ</t>
    </rPh>
    <rPh sb="2" eb="4">
      <t>エイセイ</t>
    </rPh>
    <rPh sb="8" eb="9">
      <t>クミ</t>
    </rPh>
    <rPh sb="9" eb="10">
      <t>アイ</t>
    </rPh>
    <phoneticPr fontId="34"/>
  </si>
  <si>
    <t>伊豆斎場組合</t>
    <rPh sb="0" eb="2">
      <t>イズ</t>
    </rPh>
    <rPh sb="2" eb="4">
      <t>サイジョウ</t>
    </rPh>
    <rPh sb="4" eb="6">
      <t>クミアイ</t>
    </rPh>
    <phoneticPr fontId="34"/>
  </si>
  <si>
    <t>静岡県市町総合事務組合</t>
    <rPh sb="0" eb="2">
      <t>シズオカ</t>
    </rPh>
    <rPh sb="2" eb="3">
      <t>ケン</t>
    </rPh>
    <rPh sb="3" eb="5">
      <t>シチョウ</t>
    </rPh>
    <rPh sb="5" eb="7">
      <t>ソウゴウ</t>
    </rPh>
    <rPh sb="7" eb="9">
      <t>ジム</t>
    </rPh>
    <rPh sb="9" eb="11">
      <t>クミアイ</t>
    </rPh>
    <phoneticPr fontId="34"/>
  </si>
  <si>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4"/>
  </si>
  <si>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4"/>
  </si>
  <si>
    <t>－</t>
  </si>
  <si>
    <t>公益財団法人　下田市振興公社</t>
  </si>
  <si>
    <t>下田市庁舎建設基金</t>
    <rPh sb="0" eb="3">
      <t>シモダシ</t>
    </rPh>
    <rPh sb="3" eb="5">
      <t>チョウシャ</t>
    </rPh>
    <rPh sb="5" eb="7">
      <t>ケンセツ</t>
    </rPh>
    <rPh sb="7" eb="9">
      <t>キキン</t>
    </rPh>
    <phoneticPr fontId="5"/>
  </si>
  <si>
    <t>下田市景観まちづくり基金</t>
    <rPh sb="0" eb="3">
      <t>シモダシ</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</si>
</sst>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113775</c:v>
                </c:pt>
                <c:pt idx="1">
                  <c:v>76968</c:v>
                </c:pt>
                <c:pt idx="2">
                  <c:v>45036</c:v>
                </c:pt>
                <c:pt idx="3">
                  <c:v>81715</c:v>
                </c:pt>
                <c:pt idx="4">
                  <c:v>78314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12.74</c:v>
                </c:pt>
                <c:pt idx="1">
                  <c:v>13.4</c:v>
                </c:pt>
                <c:pt idx="2">
                  <c:v>14.47</c:v>
                </c:pt>
                <c:pt idx="3">
                  <c:v>11.07</c:v>
                </c:pt>
                <c:pt idx="4">
                  <c:v>9.41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c:v>
                </c:pt>
                <c:pt idx="1">
                  <c:v>15.5</c:v>
                </c:pt>
                <c:pt idx="2">
                  <c:v>17.190000000000001</c:v>
                </c:pt>
                <c:pt idx="3">
                  <c:v>18.489999999999998</c:v>
                </c:pt>
                <c:pt idx="4">
                  <c:v>14.37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c:v>
                </c:pt>
                <c:pt idx="1">
                  <c:v>5.52</c:v>
                </c:pt>
                <c:pt idx="2">
                  <c:v>2.16</c:v>
                </c:pt>
                <c:pt idx="3">
                  <c:v>-2.25</c:v>
                </c:pt>
                <c:pt idx="4">
                  <c:v>-5.35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8.e-002</c:v>
                </c:pt>
                <c:pt idx="2">
                  <c:v>#N/A</c:v>
                </c:pt>
                <c:pt idx="3">
                  <c:v>7.0000000000000007e-002</c:v>
                </c:pt>
                <c:pt idx="4">
                  <c:v>#N/A</c:v>
                </c:pt>
                <c:pt idx="5">
                  <c:v>9.e-002</c:v>
                </c:pt>
                <c:pt idx="6">
                  <c:v>#N/A</c:v>
                </c:pt>
                <c:pt idx="7">
                  <c:v>0.11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3.e-002</c:v>
                </c:pt>
                <c:pt idx="2">
                  <c:v>#N/A</c:v>
                </c:pt>
                <c:pt idx="3">
                  <c:v>5.e-002</c:v>
                </c:pt>
                <c:pt idx="4">
                  <c:v>#N/A</c:v>
                </c:pt>
                <c:pt idx="5">
                  <c:v>6.e-002</c:v>
                </c:pt>
                <c:pt idx="6">
                  <c:v>#N/A</c:v>
                </c:pt>
                <c:pt idx="7">
                  <c:v>2.e-002</c:v>
                </c:pt>
                <c:pt idx="8">
                  <c:v>#N/A</c:v>
                </c:pt>
                <c:pt idx="9">
                  <c:v>1.e-002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6.e-002</c:v>
                </c:pt>
                <c:pt idx="2">
                  <c:v>#N/A</c:v>
                </c:pt>
                <c:pt idx="3">
                  <c:v>8.e-002</c:v>
                </c:pt>
                <c:pt idx="4">
                  <c:v>#N/A</c:v>
                </c:pt>
                <c:pt idx="5">
                  <c:v>0.1</c:v>
                </c:pt>
                <c:pt idx="6">
                  <c:v>#N/A</c:v>
                </c:pt>
                <c:pt idx="7">
                  <c:v>7.0000000000000007e-002</c:v>
                </c:pt>
                <c:pt idx="8">
                  <c:v>#N/A</c:v>
                </c:pt>
                <c:pt idx="9">
                  <c:v>6.e-002</c:v>
                </c:pt>
              </c:numCache>
            </c:numRef>
          </c:val>
        </c:ser>
        <c:ser>
          <c:idx val="4"/>
          <c:order val="4"/>
          <c:tx>
            <c:strRef>
              <c:f>データシート!$A$31</c:f>
              <c:strCache>
                <c:ptCount val="1"/>
                <c:pt idx="0">
                  <c:v>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0.24</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1.26</c:v>
                </c:pt>
                <c:pt idx="4">
                  <c:v>#N/A</c:v>
                </c:pt>
                <c:pt idx="5">
                  <c:v>1.24</c:v>
                </c:pt>
                <c:pt idx="6">
                  <c:v>#N/A</c:v>
                </c:pt>
                <c:pt idx="7">
                  <c:v>0.77</c:v>
                </c:pt>
                <c:pt idx="8">
                  <c:v>#N/A</c:v>
                </c:pt>
                <c:pt idx="9">
                  <c:v>1.24</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2.83</c:v>
                </c:pt>
                <c:pt idx="2">
                  <c:v>#N/A</c:v>
                </c:pt>
                <c:pt idx="3">
                  <c:v>2.74</c:v>
                </c:pt>
                <c:pt idx="4">
                  <c:v>#N/A</c:v>
                </c:pt>
                <c:pt idx="5">
                  <c:v>2.1800000000000002</c:v>
                </c:pt>
                <c:pt idx="6">
                  <c:v>#N/A</c:v>
                </c:pt>
                <c:pt idx="7">
                  <c:v>2.2000000000000002</c:v>
                </c:pt>
                <c:pt idx="8">
                  <c:v>#N/A</c:v>
                </c:pt>
                <c:pt idx="9">
                  <c:v>2.2200000000000002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1.84</c:v>
                </c:pt>
                <c:pt idx="2">
                  <c:v>#N/A</c:v>
                </c:pt>
                <c:pt idx="3">
                  <c:v>2.71</c:v>
                </c:pt>
                <c:pt idx="4">
                  <c:v>#N/A</c:v>
                </c:pt>
                <c:pt idx="5">
                  <c:v>2.3199999999999998</c:v>
                </c:pt>
                <c:pt idx="6">
                  <c:v>#N/A</c:v>
                </c:pt>
                <c:pt idx="7">
                  <c:v>2.41</c:v>
                </c:pt>
                <c:pt idx="8">
                  <c:v>#N/A</c:v>
                </c:pt>
                <c:pt idx="9">
                  <c:v>3.3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6.51</c:v>
                </c:pt>
                <c:pt idx="2">
                  <c:v>#N/A</c:v>
                </c:pt>
                <c:pt idx="3">
                  <c:v>5.26</c:v>
                </c:pt>
                <c:pt idx="4">
                  <c:v>#N/A</c:v>
                </c:pt>
                <c:pt idx="5">
                  <c:v>6.24</c:v>
                </c:pt>
                <c:pt idx="6">
                  <c:v>#N/A</c:v>
                </c:pt>
                <c:pt idx="7">
                  <c:v>6.94</c:v>
                </c:pt>
                <c:pt idx="8">
                  <c:v>#N/A</c:v>
                </c:pt>
                <c:pt idx="9">
                  <c:v>6.46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12.69</c:v>
                </c:pt>
                <c:pt idx="2">
                  <c:v>#N/A</c:v>
                </c:pt>
                <c:pt idx="3">
                  <c:v>13.34</c:v>
                </c:pt>
                <c:pt idx="4">
                  <c:v>#N/A</c:v>
                </c:pt>
                <c:pt idx="5">
                  <c:v>14.4</c:v>
                </c:pt>
                <c:pt idx="6">
                  <c:v>#N/A</c:v>
                </c:pt>
                <c:pt idx="7">
                  <c:v>11.05</c:v>
                </c:pt>
                <c:pt idx="8">
                  <c:v>#N/A</c:v>
                </c:pt>
                <c:pt idx="9">
                  <c:v>9.39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1021</c:v>
                </c:pt>
                <c:pt idx="5">
                  <c:v>973</c:v>
                </c:pt>
                <c:pt idx="8">
                  <c:v>992</c:v>
                </c:pt>
                <c:pt idx="11">
                  <c:v>973</c:v>
                </c:pt>
                <c:pt idx="14">
                  <c:v>983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136</c:v>
                </c:pt>
                <c:pt idx="3">
                  <c:v>140</c:v>
                </c:pt>
                <c:pt idx="6">
                  <c:v>139</c:v>
                </c:pt>
                <c:pt idx="9">
                  <c:v>117</c:v>
                </c:pt>
                <c:pt idx="12">
                  <c:v>107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452</c:v>
                </c:pt>
                <c:pt idx="3">
                  <c:v>448</c:v>
                </c:pt>
                <c:pt idx="6">
                  <c:v>424</c:v>
                </c:pt>
                <c:pt idx="9">
                  <c:v>395</c:v>
                </c:pt>
                <c:pt idx="12">
                  <c:v>383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739</c:v>
                </c:pt>
                <c:pt idx="3">
                  <c:v>762</c:v>
                </c:pt>
                <c:pt idx="6">
                  <c:v>819</c:v>
                </c:pt>
                <c:pt idx="9">
                  <c:v>875</c:v>
                </c:pt>
                <c:pt idx="12">
                  <c:v>896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306</c:v>
                </c:pt>
                <c:pt idx="2">
                  <c:v>#N/A</c:v>
                </c:pt>
                <c:pt idx="3">
                  <c:v>#N/A</c:v>
                </c:pt>
                <c:pt idx="4">
                  <c:v>377</c:v>
                </c:pt>
                <c:pt idx="5">
                  <c:v>#N/A</c:v>
                </c:pt>
                <c:pt idx="6">
                  <c:v>#N/A</c:v>
                </c:pt>
                <c:pt idx="7">
                  <c:v>390</c:v>
                </c:pt>
                <c:pt idx="8">
                  <c:v>#N/A</c:v>
                </c:pt>
                <c:pt idx="9">
                  <c:v>#N/A</c:v>
                </c:pt>
                <c:pt idx="10">
                  <c:v>414</c:v>
                </c:pt>
                <c:pt idx="11">
                  <c:v>#N/A</c:v>
                </c:pt>
                <c:pt idx="12">
                  <c:v>#N/A</c:v>
                </c:pt>
                <c:pt idx="13">
                  <c:v>403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10560</c:v>
                </c:pt>
                <c:pt idx="5">
                  <c:v>10293</c:v>
                </c:pt>
                <c:pt idx="8">
                  <c:v>10463</c:v>
                </c:pt>
                <c:pt idx="11">
                  <c:v>10571</c:v>
                </c:pt>
                <c:pt idx="14">
                  <c:v>10704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1262</c:v>
                </c:pt>
                <c:pt idx="5">
                  <c:v>1308</c:v>
                </c:pt>
                <c:pt idx="8">
                  <c:v>1074</c:v>
                </c:pt>
                <c:pt idx="11">
                  <c:v>1042</c:v>
                </c:pt>
                <c:pt idx="14">
                  <c:v>1034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3407</c:v>
                </c:pt>
                <c:pt idx="5">
                  <c:v>3943</c:v>
                </c:pt>
                <c:pt idx="8">
                  <c:v>4176</c:v>
                </c:pt>
                <c:pt idx="11">
                  <c:v>4587</c:v>
                </c:pt>
                <c:pt idx="14">
                  <c:v>4401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2774</c:v>
                </c:pt>
                <c:pt idx="3">
                  <c:v>2873</c:v>
                </c:pt>
                <c:pt idx="6">
                  <c:v>2816</c:v>
                </c:pt>
                <c:pt idx="9">
                  <c:v>2753</c:v>
                </c:pt>
                <c:pt idx="12">
                  <c:v>2782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851</c:v>
                </c:pt>
                <c:pt idx="3">
                  <c:v>875</c:v>
                </c:pt>
                <c:pt idx="6">
                  <c:v>843</c:v>
                </c:pt>
                <c:pt idx="9">
                  <c:v>783</c:v>
                </c:pt>
                <c:pt idx="12">
                  <c:v>734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4488</c:v>
                </c:pt>
                <c:pt idx="3">
                  <c:v>4141</c:v>
                </c:pt>
                <c:pt idx="6">
                  <c:v>3834</c:v>
                </c:pt>
                <c:pt idx="9">
                  <c:v>3638</c:v>
                </c:pt>
                <c:pt idx="12">
                  <c:v>3405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10307</c:v>
                </c:pt>
                <c:pt idx="3">
                  <c:v>11073</c:v>
                </c:pt>
                <c:pt idx="6">
                  <c:v>11020</c:v>
                </c:pt>
                <c:pt idx="9">
                  <c:v>11697</c:v>
                </c:pt>
                <c:pt idx="12">
                  <c:v>12168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3191</c:v>
                </c:pt>
                <c:pt idx="2">
                  <c:v>#N/A</c:v>
                </c:pt>
                <c:pt idx="3">
                  <c:v>#N/A</c:v>
                </c:pt>
                <c:pt idx="4">
                  <c:v>3418</c:v>
                </c:pt>
                <c:pt idx="5">
                  <c:v>#N/A</c:v>
                </c:pt>
                <c:pt idx="6">
                  <c:v>#N/A</c:v>
                </c:pt>
                <c:pt idx="7">
                  <c:v>2800</c:v>
                </c:pt>
                <c:pt idx="8">
                  <c:v>#N/A</c:v>
                </c:pt>
                <c:pt idx="9">
                  <c:v>#N/A</c:v>
                </c:pt>
                <c:pt idx="10">
                  <c:v>2671</c:v>
                </c:pt>
                <c:pt idx="11">
                  <c:v>#N/A</c:v>
                </c:pt>
                <c:pt idx="12">
                  <c:v>#N/A</c:v>
                </c:pt>
                <c:pt idx="13">
                  <c:v>2950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1134</c:v>
                </c:pt>
                <c:pt idx="1">
                  <c:v>1214</c:v>
                </c:pt>
                <c:pt idx="2">
                  <c:v>957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718</c:v>
                </c:pt>
                <c:pt idx="1">
                  <c:v>829</c:v>
                </c:pt>
                <c:pt idx="2">
                  <c:v>938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1378</c:v>
                </c:pt>
                <c:pt idx="1">
                  <c:v>1462</c:v>
                </c:pt>
                <c:pt idx="2">
                  <c:v>1443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tx1"/>
              </a:solidFill>
              <a:effectLst/>
              <a:latin typeface="ＭＳ Ｐゴシック"/>
              <a:ea typeface="ＭＳ Ｐゴシック"/>
              <a:cs typeface="+mn-cs"/>
            </a:rPr>
            <a:t>　公営企業債の元利償還金に対する繰入金</a:t>
          </a:r>
          <a:r>
            <a:rPr kumimoji="1" lang="ja-JP" altLang="ja-JP" sz="1200">
              <a:solidFill>
                <a:schemeClr val="tx1"/>
              </a:solidFill>
              <a:effectLst/>
              <a:latin typeface="ＭＳ Ｐゴシック"/>
              <a:ea typeface="ＭＳ Ｐゴシック"/>
              <a:cs typeface="+mn-cs"/>
            </a:rPr>
            <a:t>や組合等が起こした地方債の元利償還金に対する負担金等は引き続き減少傾向である。</a:t>
          </a:r>
          <a:endParaRPr kumimoji="1" lang="ja-JP" altLang="en-US" sz="1200">
            <a:solidFill>
              <a:schemeClr val="tx1"/>
            </a:solidFill>
            <a:latin typeface="ＭＳ ゴシック"/>
            <a:ea typeface="ＭＳ ゴシック"/>
          </a:endParaRPr>
        </a:p>
        <a:p>
          <a:r>
            <a:rPr kumimoji="1" lang="ja-JP" altLang="ja-JP" sz="1200">
              <a:solidFill>
                <a:schemeClr val="tx1"/>
              </a:solidFill>
              <a:effectLst/>
              <a:latin typeface="ＭＳ Ｐゴシック"/>
              <a:ea typeface="ＭＳ Ｐゴシック"/>
              <a:cs typeface="+mn-cs"/>
            </a:rPr>
            <a:t>　しかしながら、</a:t>
          </a:r>
          <a:r>
            <a:rPr kumimoji="1" lang="ja-JP" altLang="ja-JP" sz="1200">
              <a:solidFill>
                <a:schemeClr val="tx1"/>
              </a:solidFill>
              <a:effectLst/>
              <a:latin typeface="ＭＳ Ｐゴシック"/>
              <a:ea typeface="ＭＳ Ｐゴシック"/>
              <a:cs typeface="+mn-cs"/>
            </a:rPr>
            <a:t>令和２～３年度にデジタル無線整備事業及び統合中学校整備事業、令和５年度から</a:t>
          </a:r>
          <a:r>
            <a:rPr kumimoji="1" lang="ja-JP" altLang="ja-JP" sz="1200">
              <a:solidFill>
                <a:schemeClr val="tx1"/>
              </a:solidFill>
              <a:effectLst/>
              <a:latin typeface="ＭＳ Ｐゴシック"/>
              <a:ea typeface="ＭＳ Ｐゴシック"/>
              <a:cs typeface="+mn-cs"/>
            </a:rPr>
            <a:t>庁舎移転事業</a:t>
          </a:r>
          <a:r>
            <a:rPr kumimoji="1" lang="ja-JP" altLang="ja-JP" sz="1200">
              <a:solidFill>
                <a:schemeClr val="tx1"/>
              </a:solidFill>
              <a:effectLst/>
              <a:latin typeface="ＭＳ Ｐゴシック"/>
              <a:ea typeface="ＭＳ Ｐゴシック"/>
              <a:cs typeface="+mn-cs"/>
            </a:rPr>
            <a:t>という大規模事業の財源に起債を充てており、さらに今後伊豆縦貫道自動車道関連事業が予定されていることから、元利償還金の増加は避けられない状況である。</a:t>
          </a:r>
          <a:endParaRPr kumimoji="1" lang="ja-JP" altLang="en-US" sz="1200">
            <a:solidFill>
              <a:schemeClr val="tx1"/>
            </a:solidFill>
            <a:latin typeface="ＭＳ ゴシック"/>
            <a:ea typeface="ＭＳ ゴシック"/>
          </a:endParaRPr>
        </a:p>
        <a:p>
          <a:r>
            <a:rPr kumimoji="1" lang="ja-JP" altLang="ja-JP" sz="1200">
              <a:solidFill>
                <a:schemeClr val="tx1"/>
              </a:solidFill>
              <a:effectLst/>
              <a:latin typeface="ＭＳ Ｐゴシック"/>
              <a:ea typeface="ＭＳ Ｐゴシック"/>
              <a:cs typeface="+mn-cs"/>
            </a:rPr>
            <a:t>　平成</a:t>
          </a:r>
          <a:r>
            <a:rPr kumimoji="1" lang="en-US" altLang="ja-JP" sz="1200">
              <a:solidFill>
                <a:schemeClr val="tx1"/>
              </a:solidFill>
              <a:effectLst/>
              <a:latin typeface="ＭＳ Ｐゴシック"/>
              <a:ea typeface="ＭＳ Ｐゴシック"/>
              <a:cs typeface="+mn-cs"/>
            </a:rPr>
            <a:t>29</a:t>
          </a:r>
          <a:r>
            <a:rPr kumimoji="1" lang="ja-JP" altLang="ja-JP" sz="1200">
              <a:solidFill>
                <a:schemeClr val="tx1"/>
              </a:solidFill>
              <a:effectLst/>
              <a:latin typeface="ＭＳ Ｐゴシック"/>
              <a:ea typeface="ＭＳ Ｐゴシック"/>
              <a:cs typeface="+mn-cs"/>
            </a:rPr>
            <a:t>年度からの過疎対策事業債の借入も継続して行うことから、元利償還金は増加すると考えられるため、交付税措置が有利な借入れの選択、徹底した事業精査を行い、その他の借入れを抑制することにより分子の増大抑制を図ってい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減債基金残高のうち、当該目的での積立額はなし。</a:t>
          </a:r>
          <a:endParaRPr kumimoji="1" lang="ja-JP" altLang="en-US" sz="1000">
            <a:solidFill>
              <a:schemeClr val="tx1"/>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一般会計等に係る地方債の現在高は、平成</a:t>
          </a:r>
          <a:r>
            <a:rPr kumimoji="1" lang="en-US" altLang="ja-JP" sz="1300">
              <a:solidFill>
                <a:schemeClr val="tx1"/>
              </a:solidFill>
              <a:effectLst/>
              <a:latin typeface="ＭＳ Ｐゴシック"/>
              <a:ea typeface="ＭＳ Ｐゴシック"/>
              <a:cs typeface="+mn-cs"/>
            </a:rPr>
            <a:t>29</a:t>
          </a:r>
          <a:r>
            <a:rPr kumimoji="1" lang="ja-JP" altLang="ja-JP" sz="1300">
              <a:solidFill>
                <a:schemeClr val="tx1"/>
              </a:solidFill>
              <a:effectLst/>
              <a:latin typeface="ＭＳ Ｐゴシック"/>
              <a:ea typeface="ＭＳ Ｐゴシック"/>
              <a:cs typeface="+mn-cs"/>
            </a:rPr>
            <a:t>年度以降に過疎対策事業債の借入が増加していることにより、地方債残高及び基準財政需要額が増加している。</a:t>
          </a:r>
          <a:endParaRPr lang="ja-JP" altLang="ja-JP" sz="1300">
            <a:solidFill>
              <a:srgbClr val="FF0000"/>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加えて庁舎建設事業、図書館・公民館再編事業、伊豆縦貫自動車道関連事業等の大型事業を予</a:t>
          </a:r>
          <a:r>
            <a:rPr kumimoji="1" lang="ja-JP" altLang="ja-JP" sz="1300">
              <a:solidFill>
                <a:schemeClr val="tx1"/>
              </a:solidFill>
              <a:effectLst/>
              <a:latin typeface="ＭＳ Ｐゴシック"/>
              <a:ea typeface="ＭＳ Ｐゴシック"/>
              <a:cs typeface="+mn-cs"/>
            </a:rPr>
            <a:t>定しており</a:t>
          </a:r>
          <a:r>
            <a:rPr kumimoji="1" lang="ja-JP" altLang="en-US" sz="1300">
              <a:solidFill>
                <a:schemeClr val="tx1"/>
              </a:solidFill>
              <a:effectLst/>
              <a:latin typeface="ＭＳ Ｐゴシック"/>
              <a:ea typeface="ＭＳ Ｐゴシック"/>
              <a:cs typeface="+mn-cs"/>
            </a:rPr>
            <a:t>、令和６年度は令和５年度に引き続き上昇し、</a:t>
          </a:r>
          <a:r>
            <a:rPr kumimoji="1" lang="ja-JP" altLang="ja-JP" sz="1300">
              <a:solidFill>
                <a:schemeClr val="tx1"/>
              </a:solidFill>
              <a:effectLst/>
              <a:latin typeface="ＭＳ Ｐゴシック"/>
              <a:ea typeface="ＭＳ Ｐゴシック"/>
              <a:cs typeface="+mn-cs"/>
            </a:rPr>
            <a:t>今後も</a:t>
          </a:r>
          <a:r>
            <a:rPr kumimoji="1" lang="ja-JP" altLang="ja-JP" sz="1300">
              <a:solidFill>
                <a:schemeClr val="tx1"/>
              </a:solidFill>
              <a:effectLst/>
              <a:latin typeface="ＭＳ Ｐゴシック"/>
              <a:ea typeface="ＭＳ Ｐゴシック"/>
              <a:cs typeface="+mn-cs"/>
            </a:rPr>
            <a:t>増加する見通しである。</a:t>
          </a:r>
          <a:r>
            <a:rPr kumimoji="1" lang="ja-JP" altLang="ja-JP" sz="1300">
              <a:solidFill>
                <a:schemeClr val="tx1"/>
              </a:solidFill>
              <a:effectLst/>
              <a:latin typeface="ＭＳ Ｐゴシック"/>
              <a:ea typeface="ＭＳ Ｐゴシック"/>
              <a:cs typeface="+mn-cs"/>
            </a:rPr>
            <a:t>また令和６年度は、ふるさと納税の寄附額が前年度から減少したことに加え、財源調整として各種事業に基金を充当したことから、充当可能基金も減少に転じており、さらにこの状況は続いていくと見込まれることから、将来負担比率の分子は今後増大していくものと見込まれる</a:t>
          </a:r>
          <a:r>
            <a:rPr kumimoji="1" lang="ja-JP" altLang="ja-JP" sz="1300">
              <a:solidFill>
                <a:schemeClr val="tx1"/>
              </a:solidFill>
              <a:effectLst/>
              <a:latin typeface="ＭＳ Ｐゴシック"/>
              <a:ea typeface="ＭＳ Ｐゴシック"/>
              <a:cs typeface="+mn-cs"/>
            </a:rPr>
            <a:t>。</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は起債償還額に対する新規借入額の割合を抑制することにより早期の地方債残高の縮小を目指すと共に、ふるさと納税への一層の取組により、充当可能基金を増加させていくよう努める必要があると分析す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静岡県下田市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Ｐゴシック"/>
              <a:ea typeface="ＭＳ Ｐゴシック"/>
              <a:cs typeface="+mn-cs"/>
            </a:rPr>
            <a:t>令和５年度までは増加傾向であったが、令和６年度は減少に転じた。</a:t>
          </a:r>
          <a:r>
            <a:rPr kumimoji="1" lang="ja-JP" altLang="ja-JP" sz="1300">
              <a:solidFill>
                <a:schemeClr val="tx1"/>
              </a:solidFill>
              <a:effectLst/>
              <a:latin typeface="ＭＳ Ｐゴシック"/>
              <a:ea typeface="ＭＳ Ｐゴシック"/>
              <a:cs typeface="+mn-cs"/>
            </a:rPr>
            <a:t>理由としては次の</a:t>
          </a:r>
          <a:r>
            <a:rPr kumimoji="1" lang="ja-JP" altLang="ja-JP" sz="1300">
              <a:solidFill>
                <a:schemeClr val="tx1"/>
              </a:solidFill>
              <a:effectLst/>
              <a:latin typeface="ＭＳ Ｐゴシック"/>
              <a:ea typeface="ＭＳ Ｐゴシック"/>
              <a:cs typeface="+mn-cs"/>
            </a:rPr>
            <a:t>点が挙げられる。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１点目は、財政調整基金の取崩額が前年度比較で</a:t>
          </a:r>
          <a:r>
            <a:rPr kumimoji="1" lang="ja-JP" altLang="ja-JP" sz="1300">
              <a:solidFill>
                <a:schemeClr val="tx1"/>
              </a:solidFill>
              <a:effectLst/>
              <a:latin typeface="ＭＳ Ｐゴシック"/>
              <a:ea typeface="ＭＳ Ｐゴシック"/>
              <a:cs typeface="+mn-cs"/>
            </a:rPr>
            <a:t>220百万円増加し、６年度単年で見ると</a:t>
          </a:r>
          <a:r>
            <a:rPr kumimoji="1" lang="ja-JP" altLang="en-US" sz="1300">
              <a:solidFill>
                <a:schemeClr val="tx1"/>
              </a:solidFill>
              <a:effectLst/>
              <a:latin typeface="ＭＳ Ｐゴシック"/>
              <a:ea typeface="ＭＳ Ｐゴシック"/>
              <a:cs typeface="+mn-cs"/>
            </a:rPr>
            <a:t>取崩</a:t>
          </a:r>
          <a:r>
            <a:rPr kumimoji="1" lang="ja-JP" altLang="en-US" sz="1300">
              <a:solidFill>
                <a:schemeClr val="tx1"/>
              </a:solidFill>
              <a:effectLst/>
              <a:latin typeface="ＭＳ Ｐゴシック"/>
              <a:ea typeface="ＭＳ Ｐゴシック"/>
              <a:cs typeface="+mn-cs"/>
            </a:rPr>
            <a:t>額が</a:t>
          </a:r>
          <a:r>
            <a:rPr kumimoji="1" lang="ja-JP" altLang="ja-JP" sz="1300">
              <a:solidFill>
                <a:schemeClr val="tx1"/>
              </a:solidFill>
              <a:effectLst/>
              <a:latin typeface="ＭＳ Ｐゴシック"/>
              <a:ea typeface="ＭＳ Ｐゴシック"/>
              <a:cs typeface="+mn-cs"/>
            </a:rPr>
            <a:t>基金積立金を257</a:t>
          </a:r>
          <a:r>
            <a:rPr kumimoji="1" lang="ja-JP" altLang="ja-JP" sz="1300">
              <a:solidFill>
                <a:schemeClr val="tx1"/>
              </a:solidFill>
              <a:effectLst/>
              <a:latin typeface="ＭＳ Ｐゴシック"/>
              <a:ea typeface="ＭＳ Ｐゴシック"/>
              <a:cs typeface="+mn-cs"/>
            </a:rPr>
            <a:t>百</a:t>
          </a:r>
          <a:r>
            <a:rPr kumimoji="1" lang="ja-JP" altLang="ja-JP" sz="1300">
              <a:solidFill>
                <a:schemeClr val="tx1"/>
              </a:solidFill>
              <a:effectLst/>
              <a:latin typeface="ＭＳ Ｐゴシック"/>
              <a:ea typeface="ＭＳ Ｐゴシック"/>
              <a:cs typeface="+mn-cs"/>
            </a:rPr>
            <a:t>万円上回った</a:t>
          </a:r>
          <a:r>
            <a:rPr kumimoji="1" lang="ja-JP" altLang="ja-JP" sz="1300">
              <a:solidFill>
                <a:schemeClr val="tx1"/>
              </a:solidFill>
              <a:effectLst/>
              <a:latin typeface="ＭＳ Ｐゴシック"/>
              <a:ea typeface="ＭＳ Ｐゴシック"/>
              <a:cs typeface="+mn-cs"/>
            </a:rPr>
            <a:t>ことによるものである。</a:t>
          </a:r>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２点目は、これまで増加傾向にあったふるさと納税額が令和６年度は前年度から15百万円の減少に転じたことから、</a:t>
          </a:r>
          <a:r>
            <a:rPr kumimoji="1" lang="ja-JP" altLang="ja-JP" sz="1300">
              <a:solidFill>
                <a:schemeClr val="tx1"/>
              </a:solidFill>
              <a:effectLst/>
              <a:latin typeface="ＭＳ Ｐゴシック"/>
              <a:ea typeface="ＭＳ Ｐゴシック"/>
              <a:cs typeface="+mn-cs"/>
            </a:rPr>
            <a:t>基</a:t>
          </a:r>
          <a:r>
            <a:rPr kumimoji="1" lang="ja-JP" altLang="ja-JP" sz="1300">
              <a:solidFill>
                <a:schemeClr val="tx1"/>
              </a:solidFill>
              <a:effectLst/>
              <a:latin typeface="ＭＳ Ｐゴシック"/>
              <a:ea typeface="ＭＳ Ｐゴシック"/>
              <a:cs typeface="+mn-cs"/>
            </a:rPr>
            <a:t>金積立金も減少したためである。</a:t>
          </a:r>
          <a:endParaRPr lang="ja-JP" altLang="ja-JP" sz="1300">
            <a:solidFill>
              <a:srgbClr val="FF0000"/>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３点目は、その他特定目的金について、庁舎建設基金が</a:t>
          </a:r>
          <a:r>
            <a:rPr kumimoji="1" lang="ja-JP" altLang="ja-JP" sz="1300">
              <a:solidFill>
                <a:schemeClr val="tx1"/>
              </a:solidFill>
              <a:effectLst/>
              <a:latin typeface="ＭＳ Ｐゴシック"/>
              <a:ea typeface="ＭＳ Ｐゴシック"/>
              <a:cs typeface="+mn-cs"/>
            </a:rPr>
            <a:t/>
          </a:r>
          <a:r>
            <a:rPr kumimoji="1" lang="ja-JP" altLang="ja-JP" sz="1300">
              <a:solidFill>
                <a:schemeClr val="tx1"/>
              </a:solidFill>
              <a:effectLst/>
              <a:latin typeface="ＭＳ Ｐゴシック"/>
              <a:ea typeface="ＭＳ Ｐゴシック"/>
              <a:cs typeface="+mn-cs"/>
            </a:rPr>
            <a:t>前年度から36百万円の取崩額の増、子育て支援基金が前年度から31百万円の取崩額の増など、</a:t>
          </a:r>
          <a:r>
            <a:rPr kumimoji="1" lang="ja-JP" altLang="ja-JP" sz="1300">
              <a:solidFill>
                <a:schemeClr val="tx1"/>
              </a:solidFill>
              <a:effectLst/>
              <a:latin typeface="ＭＳ Ｐゴシック"/>
              <a:ea typeface="ＭＳ Ｐゴシック"/>
              <a:cs typeface="+mn-cs"/>
            </a:rPr>
            <a:t>事</a:t>
          </a:r>
          <a:r>
            <a:rPr kumimoji="1" lang="ja-JP" altLang="ja-JP" sz="1300">
              <a:solidFill>
                <a:schemeClr val="tx1"/>
              </a:solidFill>
              <a:effectLst/>
              <a:latin typeface="ＭＳ Ｐゴシック"/>
              <a:ea typeface="ＭＳ Ｐゴシック"/>
              <a:cs typeface="+mn-cs"/>
            </a:rPr>
            <a:t>業充当額が</a:t>
          </a:r>
          <a:r>
            <a:rPr kumimoji="1" lang="ja-JP" altLang="ja-JP" sz="1300">
              <a:solidFill>
                <a:schemeClr val="tx1"/>
              </a:solidFill>
              <a:effectLst/>
              <a:latin typeface="ＭＳ Ｐゴシック"/>
              <a:ea typeface="ＭＳ Ｐゴシック"/>
              <a:cs typeface="+mn-cs"/>
            </a:rPr>
            <a:t>増加したことで取崩額が基金積立金を上回ったことから、基金残額が減少に転じたものである。</a:t>
          </a:r>
          <a:endParaRPr lang="ja-JP" altLang="ja-JP" sz="1300">
            <a:solidFill>
              <a:srgbClr val="FF0000"/>
            </a:solidFill>
            <a:effectLst/>
            <a:latin typeface="ＭＳ Ｐゴシック"/>
            <a:ea typeface="ＭＳ Ｐゴシック"/>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令和８年度で</a:t>
          </a:r>
          <a:r>
            <a:rPr kumimoji="1" lang="ja-JP" altLang="ja-JP" sz="1300">
              <a:solidFill>
                <a:schemeClr val="tx1"/>
              </a:solidFill>
              <a:effectLst/>
              <a:latin typeface="ＭＳ Ｐゴシック"/>
              <a:ea typeface="ＭＳ Ｐゴシック"/>
              <a:cs typeface="+mn-cs"/>
            </a:rPr>
            <a:t>庁舎</a:t>
          </a:r>
          <a:r>
            <a:rPr kumimoji="1" lang="ja-JP" altLang="en-US" sz="1300">
              <a:solidFill>
                <a:schemeClr val="tx1"/>
              </a:solidFill>
              <a:effectLst/>
              <a:latin typeface="ＭＳ Ｐゴシック"/>
              <a:ea typeface="ＭＳ Ｐゴシック"/>
              <a:cs typeface="+mn-cs"/>
            </a:rPr>
            <a:t>建設事業は終了となるが、解体も選択肢に含めた旧庁舎活用事業や、公民館・図書館再編などの</a:t>
          </a:r>
          <a:r>
            <a:rPr kumimoji="1" lang="ja-JP" altLang="ja-JP" sz="1300">
              <a:solidFill>
                <a:schemeClr val="tx1"/>
              </a:solidFill>
              <a:effectLst/>
              <a:latin typeface="ＭＳ Ｐゴシック"/>
              <a:ea typeface="ＭＳ Ｐゴシック"/>
              <a:cs typeface="+mn-cs"/>
            </a:rPr>
            <a:t>費用が重なっていくことが想定されるため、財政調整基金の積み立てと取り崩しのバランスに注意しつつ、財政調整基金と減債基金の残高確保を目指していく。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下田市庁舎建設基金・・・・・・市庁舎を建設するために必要な資金を積み立てるための基金</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下田市ふるさと応援基金・・・・下田市ふるさと応援基金条例に資することを目的とした事業に要する経費に充てるための基金</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下田市子育て支援基金・・・・・子育て支援活動の推進を図るための基金</a:t>
          </a:r>
          <a:endParaRPr lang="ja-JP" altLang="ja-JP" sz="1300">
            <a:solidFill>
              <a:schemeClr val="tx1"/>
            </a:solidFill>
            <a:effectLst/>
            <a:latin typeface="ＭＳ Ｐゴシック"/>
            <a:ea typeface="ＭＳ Ｐゴシック"/>
          </a:endParaRPr>
        </a:p>
        <a:p>
          <a:r>
            <a:rPr kumimoji="1" lang="ja-JP" altLang="en-US" sz="1300">
              <a:solidFill>
                <a:schemeClr val="tx1"/>
              </a:solidFill>
              <a:effectLst/>
              <a:latin typeface="ＭＳ Ｐゴシック"/>
              <a:ea typeface="ＭＳ Ｐゴシック"/>
              <a:cs typeface="+mn-cs"/>
            </a:rPr>
            <a:t>下田市景観まちづくり</a:t>
          </a:r>
          <a:r>
            <a:rPr kumimoji="1" lang="ja-JP" altLang="ja-JP" sz="1300">
              <a:solidFill>
                <a:schemeClr val="tx1"/>
              </a:solidFill>
              <a:effectLst/>
              <a:latin typeface="ＭＳ Ｐゴシック"/>
              <a:ea typeface="ＭＳ Ｐゴシック"/>
              <a:cs typeface="+mn-cs"/>
            </a:rPr>
            <a:t>基金・・・・景観まちづくり活動の推進を図るための基金</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下田市ほのぼの福祉基金・・・・高齢者福祉活動の推進を図るための基金</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下田市庁舎建設基金・・・・・・新庁舎への先行移転に伴う費用の増により、取崩額が前年度から36百万円増加したことによる</a:t>
          </a:r>
          <a:r>
            <a:rPr kumimoji="1" lang="ja-JP" altLang="en-US" sz="1300">
              <a:solidFill>
                <a:schemeClr val="tx1"/>
              </a:solidFill>
              <a:effectLst/>
              <a:latin typeface="ＭＳ Ｐゴシック"/>
              <a:ea typeface="ＭＳ Ｐゴシック"/>
              <a:cs typeface="+mn-cs"/>
            </a:rPr>
            <a:t>。</a:t>
          </a:r>
          <a:r>
            <a:rPr kumimoji="1" lang="en-US" altLang="ja-JP" sz="1300">
              <a:solidFill>
                <a:schemeClr val="tx1"/>
              </a:solidFill>
              <a:effectLst/>
              <a:latin typeface="ＭＳ Ｐゴシック"/>
              <a:ea typeface="ＭＳ Ｐゴシック"/>
              <a:cs typeface="+mn-cs"/>
            </a:rPr>
            <a:t/>
          </a:r>
          <a:br>
            <a:rPr kumimoji="1" lang="en-US"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下田市ふ</a:t>
          </a:r>
          <a:r>
            <a:rPr kumimoji="1" lang="ja-JP" altLang="ja-JP" sz="1300">
              <a:solidFill>
                <a:schemeClr val="tx1"/>
              </a:solidFill>
              <a:effectLst/>
              <a:latin typeface="ＭＳ Ｐゴシック"/>
              <a:ea typeface="ＭＳ Ｐゴシック"/>
              <a:cs typeface="+mn-cs"/>
            </a:rPr>
            <a:t>るさと応援基金・・・・事業充当額</a:t>
          </a:r>
          <a:r>
            <a:rPr kumimoji="1" lang="ja-JP" altLang="ja-JP" sz="1300">
              <a:solidFill>
                <a:schemeClr val="tx1"/>
              </a:solidFill>
              <a:effectLst/>
              <a:latin typeface="ＭＳ Ｐゴシック"/>
              <a:ea typeface="ＭＳ Ｐゴシック"/>
              <a:cs typeface="+mn-cs"/>
            </a:rPr>
            <a:t>の増により、</a:t>
          </a:r>
          <a:r>
            <a:rPr kumimoji="1" lang="ja-JP" altLang="en-US" sz="1300">
              <a:solidFill>
                <a:schemeClr val="tx1"/>
              </a:solidFill>
              <a:effectLst/>
              <a:latin typeface="ＭＳ Ｐゴシック"/>
              <a:ea typeface="ＭＳ Ｐゴシック"/>
              <a:cs typeface="+mn-cs"/>
            </a:rPr>
            <a:t>取崩額が前年度から41</a:t>
          </a:r>
          <a:r>
            <a:rPr kumimoji="1" lang="ja-JP" altLang="ja-JP" sz="1300">
              <a:solidFill>
                <a:schemeClr val="tx1"/>
              </a:solidFill>
              <a:effectLst/>
              <a:latin typeface="ＭＳ Ｐゴシック"/>
              <a:ea typeface="ＭＳ Ｐゴシック"/>
              <a:cs typeface="+mn-cs"/>
            </a:rPr>
            <a:t>百万円増加し</a:t>
          </a:r>
          <a:r>
            <a:rPr kumimoji="1" lang="ja-JP" altLang="en-US" sz="1300">
              <a:solidFill>
                <a:schemeClr val="tx1"/>
              </a:solidFill>
              <a:effectLst/>
              <a:latin typeface="ＭＳ Ｐゴシック"/>
              <a:ea typeface="ＭＳ Ｐゴシック"/>
              <a:cs typeface="+mn-cs"/>
            </a:rPr>
            <a:t>た</a:t>
          </a:r>
          <a:r>
            <a:rPr kumimoji="1" lang="ja-JP" altLang="ja-JP" sz="1300">
              <a:solidFill>
                <a:schemeClr val="tx1"/>
              </a:solidFill>
              <a:effectLst/>
              <a:latin typeface="ＭＳ Ｐゴシック"/>
              <a:ea typeface="ＭＳ Ｐゴシック"/>
              <a:cs typeface="+mn-cs"/>
            </a:rPr>
            <a:t>ことによる。</a:t>
          </a:r>
          <a:r>
            <a:rPr kumimoji="1" lang="en-US" altLang="ja-JP" sz="1300">
              <a:solidFill>
                <a:schemeClr val="tx1"/>
              </a:solidFill>
              <a:effectLst/>
              <a:latin typeface="ＭＳ Ｐゴシック"/>
              <a:ea typeface="ＭＳ Ｐゴシック"/>
              <a:cs typeface="+mn-cs"/>
            </a:rPr>
            <a:t/>
          </a:r>
          <a:br>
            <a:rPr kumimoji="1" lang="en-US"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下田市子育て支援基金・・・・・基金積立金とほぼ同額を</a:t>
          </a:r>
          <a:r>
            <a:rPr kumimoji="1" lang="ja-JP" altLang="en-US" sz="1300">
              <a:solidFill>
                <a:schemeClr val="tx1"/>
              </a:solidFill>
              <a:effectLst/>
              <a:latin typeface="ＭＳ Ｐゴシック"/>
              <a:ea typeface="ＭＳ Ｐゴシック"/>
              <a:cs typeface="+mn-cs"/>
            </a:rPr>
            <a:t>取り崩したことから、前年度並みとなっている</a:t>
          </a:r>
          <a:r>
            <a:rPr kumimoji="1" lang="ja-JP" altLang="ja-JP" sz="1300">
              <a:solidFill>
                <a:schemeClr val="tx1"/>
              </a:solidFill>
              <a:effectLst/>
              <a:latin typeface="ＭＳ Ｐゴシック"/>
              <a:ea typeface="ＭＳ Ｐゴシック"/>
              <a:cs typeface="+mn-cs"/>
            </a:rPr>
            <a:t>。</a:t>
          </a:r>
          <a:r>
            <a:rPr kumimoji="1" lang="en-US" altLang="ja-JP" sz="1300">
              <a:solidFill>
                <a:schemeClr val="tx1"/>
              </a:solidFill>
              <a:effectLst/>
              <a:latin typeface="ＭＳ Ｐゴシック"/>
              <a:ea typeface="ＭＳ Ｐゴシック"/>
              <a:cs typeface="+mn-cs"/>
            </a:rPr>
            <a:t/>
          </a:r>
          <a:br>
            <a:rPr kumimoji="1" lang="en-US" altLang="ja-JP" sz="1300">
              <a:solidFill>
                <a:schemeClr val="tx1"/>
              </a:solidFill>
              <a:effectLst/>
              <a:latin typeface="ＭＳ Ｐゴシック"/>
              <a:ea typeface="ＭＳ Ｐゴシック"/>
              <a:cs typeface="+mn-cs"/>
            </a:rPr>
          </a:br>
          <a:r>
            <a:rPr kumimoji="1" lang="ja-JP" altLang="en-US" sz="1300">
              <a:solidFill>
                <a:schemeClr val="tx1"/>
              </a:solidFill>
              <a:effectLst/>
              <a:latin typeface="ＭＳ Ｐゴシック"/>
              <a:ea typeface="ＭＳ Ｐゴシック"/>
              <a:cs typeface="+mn-cs"/>
            </a:rPr>
            <a:t>下田市</a:t>
          </a:r>
          <a:r>
            <a:rPr kumimoji="1" lang="ja-JP" altLang="ja-JP" sz="1300">
              <a:solidFill>
                <a:schemeClr val="tx1"/>
              </a:solidFill>
              <a:effectLst/>
              <a:latin typeface="ＭＳ Ｐゴシック"/>
              <a:ea typeface="ＭＳ Ｐゴシック"/>
              <a:cs typeface="+mn-cs"/>
            </a:rPr>
            <a:t>景観まちづくり基金・・・・</a:t>
          </a:r>
          <a:r>
            <a:rPr kumimoji="1" lang="ja-JP" altLang="ja-JP" sz="1300">
              <a:solidFill>
                <a:schemeClr val="tx1"/>
              </a:solidFill>
              <a:effectLst/>
              <a:latin typeface="ＭＳ Ｐゴシック"/>
              <a:ea typeface="ＭＳ Ｐゴシック"/>
              <a:cs typeface="+mn-cs"/>
            </a:rPr>
            <a:t>寄附額の増により、基金積立金が</a:t>
          </a:r>
          <a:r>
            <a:rPr kumimoji="1" lang="ja-JP" altLang="en-US" sz="1300">
              <a:solidFill>
                <a:schemeClr val="tx1"/>
              </a:solidFill>
              <a:effectLst/>
              <a:latin typeface="ＭＳ Ｐゴシック"/>
              <a:ea typeface="ＭＳ Ｐゴシック"/>
              <a:cs typeface="+mn-cs"/>
            </a:rPr>
            <a:t>取崩額を16</a:t>
          </a:r>
          <a:r>
            <a:rPr kumimoji="1" lang="ja-JP" altLang="ja-JP" sz="1300">
              <a:solidFill>
                <a:schemeClr val="tx1"/>
              </a:solidFill>
              <a:effectLst/>
              <a:latin typeface="ＭＳ Ｐゴシック"/>
              <a:ea typeface="ＭＳ Ｐゴシック"/>
              <a:cs typeface="+mn-cs"/>
            </a:rPr>
            <a:t>百万円</a:t>
          </a:r>
          <a:r>
            <a:rPr kumimoji="1" lang="ja-JP" altLang="en-US" sz="1300">
              <a:solidFill>
                <a:schemeClr val="tx1"/>
              </a:solidFill>
              <a:effectLst/>
              <a:latin typeface="ＭＳ Ｐゴシック"/>
              <a:ea typeface="ＭＳ Ｐゴシック"/>
              <a:cs typeface="+mn-cs"/>
            </a:rPr>
            <a:t>上回った</a:t>
          </a:r>
          <a:r>
            <a:rPr kumimoji="1" lang="ja-JP" altLang="ja-JP" sz="1300">
              <a:solidFill>
                <a:schemeClr val="tx1"/>
              </a:solidFill>
              <a:effectLst/>
              <a:latin typeface="ＭＳ Ｐゴシック"/>
              <a:ea typeface="ＭＳ Ｐゴシック"/>
              <a:cs typeface="+mn-cs"/>
            </a:rPr>
            <a:t>ことによる。</a:t>
          </a:r>
          <a:br>
            <a:rPr kumimoji="1" lang="en-US"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下田市ほのぼの福祉基金・・・・</a:t>
          </a:r>
          <a:r>
            <a:rPr kumimoji="1" lang="ja-JP" altLang="ja-JP" sz="1300">
              <a:solidFill>
                <a:schemeClr val="tx1"/>
              </a:solidFill>
              <a:effectLst/>
              <a:latin typeface="ＭＳ Ｐゴシック"/>
              <a:ea typeface="ＭＳ Ｐゴシック"/>
              <a:cs typeface="+mn-cs"/>
            </a:rPr>
            <a:t>事</a:t>
          </a:r>
          <a:r>
            <a:rPr kumimoji="1" lang="ja-JP" altLang="ja-JP" sz="1300">
              <a:solidFill>
                <a:schemeClr val="tx1"/>
              </a:solidFill>
              <a:effectLst/>
              <a:latin typeface="ＭＳ Ｐゴシック"/>
              <a:ea typeface="ＭＳ Ｐゴシック"/>
              <a:cs typeface="+mn-cs"/>
            </a:rPr>
            <a:t>業充当額</a:t>
          </a:r>
          <a:r>
            <a:rPr kumimoji="1" lang="ja-JP" altLang="ja-JP" sz="1300">
              <a:solidFill>
                <a:schemeClr val="tx1"/>
              </a:solidFill>
              <a:effectLst/>
              <a:latin typeface="ＭＳ Ｐゴシック"/>
              <a:ea typeface="ＭＳ Ｐゴシック"/>
              <a:cs typeface="+mn-cs"/>
            </a:rPr>
            <a:t>の増により、</a:t>
          </a:r>
          <a:r>
            <a:rPr kumimoji="1" lang="ja-JP" altLang="en-US" sz="1300">
              <a:solidFill>
                <a:schemeClr val="tx1"/>
              </a:solidFill>
              <a:effectLst/>
              <a:latin typeface="ＭＳ Ｐゴシック"/>
              <a:ea typeface="ＭＳ Ｐゴシック"/>
              <a:cs typeface="+mn-cs"/>
            </a:rPr>
            <a:t>取崩</a:t>
          </a:r>
          <a:r>
            <a:rPr kumimoji="1" lang="ja-JP" altLang="en-US" sz="1300">
              <a:solidFill>
                <a:schemeClr val="tx1"/>
              </a:solidFill>
              <a:effectLst/>
              <a:latin typeface="ＭＳ Ｐゴシック"/>
              <a:ea typeface="ＭＳ Ｐゴシック"/>
              <a:cs typeface="+mn-cs"/>
            </a:rPr>
            <a:t>額が</a:t>
          </a:r>
          <a:r>
            <a:rPr kumimoji="1" lang="ja-JP" altLang="ja-JP" sz="1300">
              <a:solidFill>
                <a:schemeClr val="tx1"/>
              </a:solidFill>
              <a:effectLst/>
              <a:latin typeface="ＭＳ Ｐゴシック"/>
              <a:ea typeface="ＭＳ Ｐゴシック"/>
              <a:cs typeface="+mn-cs"/>
            </a:rPr>
            <a:t>基金積立金を3</a:t>
          </a:r>
          <a:r>
            <a:rPr kumimoji="1" lang="ja-JP" altLang="ja-JP" sz="1300">
              <a:solidFill>
                <a:schemeClr val="tx1"/>
              </a:solidFill>
              <a:effectLst/>
              <a:latin typeface="ＭＳ Ｐゴシック"/>
              <a:ea typeface="ＭＳ Ｐゴシック"/>
              <a:cs typeface="+mn-cs"/>
            </a:rPr>
            <a:t>百</a:t>
          </a:r>
          <a:r>
            <a:rPr kumimoji="1" lang="ja-JP" altLang="ja-JP" sz="1300">
              <a:solidFill>
                <a:schemeClr val="tx1"/>
              </a:solidFill>
              <a:effectLst/>
              <a:latin typeface="ＭＳ Ｐゴシック"/>
              <a:ea typeface="ＭＳ Ｐゴシック"/>
              <a:cs typeface="+mn-cs"/>
            </a:rPr>
            <a:t>万円上回った</a:t>
          </a:r>
          <a:r>
            <a:rPr kumimoji="1" lang="ja-JP" altLang="ja-JP" sz="1300">
              <a:solidFill>
                <a:schemeClr val="tx1"/>
              </a:solidFill>
              <a:effectLst/>
              <a:latin typeface="ＭＳ Ｐゴシック"/>
              <a:ea typeface="ＭＳ Ｐゴシック"/>
              <a:cs typeface="+mn-cs"/>
            </a:rPr>
            <a:t>ことによる。</a:t>
          </a:r>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下田市庁舎建設基金については、令和６年度に一部先行移転し、令和８年度の全面開庁を目標とした庁舎建設事業の財源として</a:t>
          </a:r>
          <a:r>
            <a:rPr kumimoji="1" lang="ja-JP" altLang="en-US" sz="1300">
              <a:solidFill>
                <a:schemeClr val="tx1"/>
              </a:solidFill>
              <a:effectLst/>
              <a:latin typeface="ＭＳ Ｐゴシック"/>
              <a:ea typeface="ＭＳ Ｐゴシック"/>
              <a:cs typeface="+mn-cs"/>
            </a:rPr>
            <a:t>、引き続き</a:t>
          </a:r>
          <a:r>
            <a:rPr kumimoji="1" lang="ja-JP" altLang="ja-JP" sz="1300">
              <a:solidFill>
                <a:schemeClr val="tx1"/>
              </a:solidFill>
              <a:effectLst/>
              <a:latin typeface="ＭＳ Ｐゴシック"/>
              <a:ea typeface="ＭＳ Ｐゴシック"/>
              <a:cs typeface="+mn-cs"/>
            </a:rPr>
            <a:t>計画的な積み立て・取り崩しを行って</a:t>
          </a:r>
          <a:r>
            <a:rPr kumimoji="1" lang="ja-JP" altLang="ja-JP" sz="1300">
              <a:solidFill>
                <a:schemeClr val="tx1"/>
              </a:solidFill>
              <a:effectLst/>
              <a:latin typeface="ＭＳ Ｐゴシック"/>
              <a:ea typeface="ＭＳ Ｐゴシック"/>
              <a:cs typeface="+mn-cs"/>
            </a:rPr>
            <a:t>いく。</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ふるさと応援基金等については、積立額の増額に努め、事業執行の財源として計画的に取り崩しを行っていく。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前年度から大きく減少に転じている</a:t>
          </a:r>
          <a:r>
            <a:rPr kumimoji="1" lang="ja-JP" altLang="ja-JP" sz="1300">
              <a:solidFill>
                <a:schemeClr val="tx1"/>
              </a:solidFill>
              <a:effectLst/>
              <a:latin typeface="ＭＳ Ｐゴシック"/>
              <a:ea typeface="ＭＳ Ｐゴシック"/>
              <a:cs typeface="+mn-cs"/>
            </a:rPr>
            <a:t>。これはコロナ禍も一時期に比べ収束し、事業の執行残が少なくなり繰越金が減少したため、財政調整基金に積み上げる金額が減少したことが理由の一つである。また、原油価格を始めとした各種資材の物価高騰や人件費等の増加による財源調整のため、前年度に比べ取崩額が220百万円と増加したことから、</a:t>
          </a:r>
          <a:r>
            <a:rPr kumimoji="1" lang="ja-JP" altLang="ja-JP" sz="1300">
              <a:solidFill>
                <a:schemeClr val="tx1"/>
              </a:solidFill>
              <a:effectLst/>
              <a:latin typeface="ＭＳ Ｐゴシック"/>
              <a:ea typeface="ＭＳ Ｐゴシック"/>
              <a:cs typeface="+mn-cs"/>
            </a:rPr>
            <a:t>結果的に大きく減少している。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引き続き緊張感をもって財政運営に努め、標準財政規模の10％程度である７</a:t>
          </a:r>
          <a:r>
            <a:rPr kumimoji="1" lang="ja-JP" altLang="ja-JP" sz="1300">
              <a:solidFill>
                <a:schemeClr val="tx1"/>
              </a:solidFill>
              <a:effectLst/>
              <a:latin typeface="ＭＳ Ｐゴシック"/>
              <a:ea typeface="ＭＳ Ｐゴシック"/>
              <a:cs typeface="+mn-cs"/>
            </a:rPr>
            <a:t>億円を維持していくことを目指していく。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平成</a:t>
          </a:r>
          <a:r>
            <a:rPr kumimoji="1" lang="en-US" altLang="ja-JP" sz="1300">
              <a:solidFill>
                <a:schemeClr val="tx1"/>
              </a:solidFill>
              <a:effectLst/>
              <a:latin typeface="ＭＳ Ｐゴシック"/>
              <a:ea typeface="ＭＳ Ｐゴシック"/>
              <a:cs typeface="+mn-cs"/>
            </a:rPr>
            <a:t>29</a:t>
          </a:r>
          <a:r>
            <a:rPr kumimoji="1" lang="ja-JP" altLang="ja-JP" sz="1300">
              <a:solidFill>
                <a:schemeClr val="tx1"/>
              </a:solidFill>
              <a:effectLst/>
              <a:latin typeface="ＭＳ Ｐゴシック"/>
              <a:ea typeface="ＭＳ Ｐゴシック"/>
              <a:cs typeface="+mn-cs"/>
            </a:rPr>
            <a:t>年度より発</a:t>
          </a:r>
          <a:r>
            <a:rPr kumimoji="1" lang="ja-JP" altLang="ja-JP" sz="1300">
              <a:solidFill>
                <a:schemeClr val="tx1"/>
              </a:solidFill>
              <a:effectLst/>
              <a:latin typeface="ＭＳ Ｐゴシック"/>
              <a:ea typeface="ＭＳ Ｐゴシック"/>
              <a:cs typeface="+mn-cs"/>
            </a:rPr>
            <a:t>行可能となった、過疎対策事業債の発行額が増えることにより、将来負担が増加するため、それを抑制する目的で、発行額の３割を積み立てて償還原資としている。また</a:t>
          </a:r>
          <a:r>
            <a:rPr kumimoji="1" lang="ja-JP" altLang="en-US" sz="1300">
              <a:solidFill>
                <a:schemeClr val="tx1"/>
              </a:solidFill>
              <a:effectLst/>
              <a:latin typeface="ＭＳ Ｐゴシック"/>
              <a:ea typeface="ＭＳ Ｐゴシック"/>
              <a:cs typeface="+mn-cs"/>
            </a:rPr>
            <a:t>令和６年度は、令和５年度に引き続き</a:t>
          </a:r>
          <a:r>
            <a:rPr kumimoji="1" lang="ja-JP" altLang="ja-JP" sz="1300">
              <a:solidFill>
                <a:schemeClr val="tx1"/>
              </a:solidFill>
              <a:effectLst/>
              <a:latin typeface="ＭＳ Ｐゴシック"/>
              <a:ea typeface="ＭＳ Ｐゴシック"/>
              <a:cs typeface="+mn-cs"/>
            </a:rPr>
            <a:t>追加交付となった普通交付税の</a:t>
          </a:r>
          <a:r>
            <a:rPr kumimoji="1" lang="ja-JP" altLang="en-US" sz="1300">
              <a:solidFill>
                <a:schemeClr val="tx1"/>
              </a:solidFill>
              <a:effectLst/>
              <a:latin typeface="ＭＳ Ｐゴシック"/>
              <a:ea typeface="ＭＳ Ｐゴシック"/>
              <a:cs typeface="+mn-cs"/>
            </a:rPr>
            <a:t>一部</a:t>
          </a:r>
          <a:r>
            <a:rPr kumimoji="1" lang="ja-JP" altLang="ja-JP" sz="1300">
              <a:solidFill>
                <a:schemeClr val="tx1"/>
              </a:solidFill>
              <a:effectLst/>
              <a:latin typeface="ＭＳ Ｐゴシック"/>
              <a:ea typeface="ＭＳ Ｐゴシック"/>
              <a:cs typeface="+mn-cs"/>
            </a:rPr>
            <a:t>を減債基金に全額積み立てたため</a:t>
          </a:r>
          <a:r>
            <a:rPr kumimoji="1" lang="ja-JP" altLang="en-US" sz="1300">
              <a:solidFill>
                <a:schemeClr val="tx1"/>
              </a:solidFill>
              <a:effectLst/>
              <a:latin typeface="ＭＳ Ｐゴシック"/>
              <a:ea typeface="ＭＳ Ｐゴシック"/>
              <a:cs typeface="+mn-cs"/>
            </a:rPr>
            <a:t>、前年度よりも残高が大きく増加した。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今後も過疎対策事業債の借入れに合わせて積み増しし、過疎対策事業債の償還に合わせて取崩しを行っていく。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19,282
18,891
104.38
13,830,196
13,199,313
627,124
6,663,927
12,168,028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50.8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0190"/>
    <xdr:sp macro="" textlink="">
      <xdr:nvSpPr>
        <xdr:cNvPr id="31" name="テキスト ボックス 30"/>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110" cy="358775"/>
    <xdr:sp macro="" textlink="">
      <xdr:nvSpPr>
        <xdr:cNvPr id="38" name="テキスト ボックス 37"/>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令和６</a:t>
          </a:r>
          <a:r>
            <a:rPr kumimoji="1" lang="ja-JP" altLang="ja-JP" sz="1200">
              <a:solidFill>
                <a:schemeClr val="tx1"/>
              </a:solidFill>
              <a:effectLst/>
              <a:latin typeface="ＭＳ Ｐゴシック"/>
              <a:ea typeface="ＭＳ Ｐゴシック"/>
              <a:cs typeface="+mn-cs"/>
            </a:rPr>
            <a:t>年度の財政力指数は単年ベースは0.45、３か年平均では</a:t>
          </a:r>
          <a:r>
            <a:rPr kumimoji="1" lang="en-US" altLang="ja-JP" sz="1200">
              <a:solidFill>
                <a:schemeClr val="tx1"/>
              </a:solidFill>
              <a:effectLst/>
              <a:latin typeface="ＭＳ Ｐゴシック"/>
              <a:ea typeface="ＭＳ Ｐゴシック"/>
              <a:cs typeface="+mn-cs"/>
            </a:rPr>
            <a:t>0.46</a:t>
          </a:r>
          <a:r>
            <a:rPr kumimoji="1" lang="ja-JP" altLang="ja-JP" sz="1200">
              <a:solidFill>
                <a:schemeClr val="tx1"/>
              </a:solidFill>
              <a:effectLst/>
              <a:latin typeface="ＭＳ Ｐゴシック"/>
              <a:ea typeface="ＭＳ Ｐゴシック"/>
              <a:cs typeface="+mn-cs"/>
            </a:rPr>
            <a:t>となり</a:t>
          </a:r>
          <a:r>
            <a:rPr kumimoji="1" lang="ja-JP" altLang="en-US" sz="1200">
              <a:solidFill>
                <a:schemeClr val="tx1"/>
              </a:solidFill>
              <a:effectLst/>
              <a:latin typeface="ＭＳ Ｐゴシック"/>
              <a:ea typeface="ＭＳ Ｐゴシック"/>
              <a:cs typeface="+mn-cs"/>
            </a:rPr>
            <a:t>、３か年平均では</a:t>
          </a:r>
          <a:r>
            <a:rPr kumimoji="1" lang="ja-JP" altLang="ja-JP" sz="1200">
              <a:solidFill>
                <a:schemeClr val="tx1"/>
              </a:solidFill>
              <a:effectLst/>
              <a:latin typeface="ＭＳ Ｐゴシック"/>
              <a:ea typeface="ＭＳ Ｐゴシック"/>
              <a:cs typeface="+mn-cs"/>
            </a:rPr>
            <a:t>令和５</a:t>
          </a:r>
          <a:r>
            <a:rPr kumimoji="1" lang="ja-JP" altLang="ja-JP" sz="1200">
              <a:solidFill>
                <a:schemeClr val="tx1"/>
              </a:solidFill>
              <a:effectLst/>
              <a:latin typeface="ＭＳ Ｐゴシック"/>
              <a:ea typeface="ＭＳ Ｐゴシック"/>
              <a:cs typeface="+mn-cs"/>
            </a:rPr>
            <a:t>年度</a:t>
          </a:r>
          <a:r>
            <a:rPr kumimoji="1" lang="ja-JP" altLang="ja-JP" sz="1200">
              <a:solidFill>
                <a:schemeClr val="tx1"/>
              </a:solidFill>
              <a:effectLst/>
              <a:latin typeface="ＭＳ Ｐゴシック"/>
              <a:ea typeface="ＭＳ Ｐゴシック"/>
              <a:cs typeface="+mn-cs"/>
            </a:rPr>
            <a:t>と</a:t>
          </a:r>
          <a:r>
            <a:rPr kumimoji="1" lang="ja-JP" altLang="en-US" sz="1200">
              <a:solidFill>
                <a:schemeClr val="tx1"/>
              </a:solidFill>
              <a:effectLst/>
              <a:latin typeface="ＭＳ Ｐゴシック"/>
              <a:ea typeface="ＭＳ Ｐゴシック"/>
              <a:cs typeface="+mn-cs"/>
            </a:rPr>
            <a:t>比較して増減は生じなかった</a:t>
          </a:r>
          <a:r>
            <a:rPr kumimoji="1" lang="ja-JP" altLang="ja-JP" sz="1200">
              <a:solidFill>
                <a:schemeClr val="tx1"/>
              </a:solidFill>
              <a:effectLst/>
              <a:latin typeface="ＭＳ Ｐゴシック"/>
              <a:ea typeface="ＭＳ Ｐゴシック"/>
              <a:cs typeface="+mn-cs"/>
            </a:rPr>
            <a:t>。</a:t>
          </a:r>
          <a:r>
            <a:rPr kumimoji="1" lang="ja-JP" altLang="ja-JP" sz="1200">
              <a:solidFill>
                <a:schemeClr val="tx1"/>
              </a:solidFill>
              <a:effectLst/>
              <a:latin typeface="ＭＳ Ｐゴシック"/>
              <a:ea typeface="ＭＳ Ｐゴシック"/>
              <a:cs typeface="+mn-cs"/>
            </a:rPr>
            <a:t>平成</a:t>
          </a:r>
          <a:r>
            <a:rPr kumimoji="1" lang="en-US" altLang="ja-JP" sz="1200">
              <a:solidFill>
                <a:schemeClr val="tx1"/>
              </a:solidFill>
              <a:effectLst/>
              <a:latin typeface="ＭＳ Ｐゴシック"/>
              <a:ea typeface="ＭＳ Ｐゴシック"/>
              <a:cs typeface="+mn-cs"/>
            </a:rPr>
            <a:t>29</a:t>
          </a:r>
          <a:r>
            <a:rPr kumimoji="1" lang="ja-JP" altLang="ja-JP" sz="1200">
              <a:solidFill>
                <a:schemeClr val="tx1"/>
              </a:solidFill>
              <a:effectLst/>
              <a:latin typeface="ＭＳ Ｐゴシック"/>
              <a:ea typeface="ＭＳ Ｐゴシック"/>
              <a:cs typeface="+mn-cs"/>
            </a:rPr>
            <a:t>年度をピーク（</a:t>
          </a:r>
          <a:r>
            <a:rPr kumimoji="1" lang="en-US" altLang="ja-JP" sz="1200">
              <a:solidFill>
                <a:schemeClr val="tx1"/>
              </a:solidFill>
              <a:effectLst/>
              <a:latin typeface="ＭＳ Ｐゴシック"/>
              <a:ea typeface="ＭＳ Ｐゴシック"/>
              <a:cs typeface="+mn-cs"/>
            </a:rPr>
            <a:t>0.507</a:t>
          </a:r>
          <a:r>
            <a:rPr kumimoji="1" lang="ja-JP" altLang="ja-JP" sz="1200">
              <a:solidFill>
                <a:schemeClr val="tx1"/>
              </a:solidFill>
              <a:effectLst/>
              <a:latin typeface="ＭＳ Ｐゴシック"/>
              <a:ea typeface="ＭＳ Ｐゴシック"/>
              <a:cs typeface="+mn-cs"/>
            </a:rPr>
            <a:t>）に減少傾向にある。少子高齢化や大都市圏への人口流出による人口減少が顕著であ</a:t>
          </a:r>
          <a:r>
            <a:rPr kumimoji="1" lang="ja-JP" altLang="en-US" sz="1200">
              <a:solidFill>
                <a:schemeClr val="tx1"/>
              </a:solidFill>
              <a:effectLst/>
              <a:latin typeface="ＭＳ Ｐゴシック"/>
              <a:ea typeface="ＭＳ Ｐゴシック"/>
              <a:cs typeface="+mn-cs"/>
            </a:rPr>
            <a:t>り、</a:t>
          </a:r>
          <a:r>
            <a:rPr kumimoji="1" lang="ja-JP" altLang="ja-JP" sz="1200">
              <a:solidFill>
                <a:schemeClr val="tx1"/>
              </a:solidFill>
              <a:effectLst/>
              <a:latin typeface="ＭＳ Ｐゴシック"/>
              <a:ea typeface="ＭＳ Ｐゴシック"/>
              <a:cs typeface="+mn-cs"/>
            </a:rPr>
            <a:t>税収の減少を筆頭に基準財政収入額が減少する要因である人口減少に対して、子育て支援や二地域居住なども含めた移住支援等の人口減少施策を実施し、歳入の確保に努め、健全な財政運営に努めていく必要がある。</a:t>
          </a:r>
          <a:endParaRPr kumimoji="1" lang="ja-JP" altLang="en-US" sz="12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0190"/>
    <xdr:sp macro="" textlink="">
      <xdr:nvSpPr>
        <xdr:cNvPr id="55" name="テキスト ボックス 54"/>
        <xdr:cNvSpPr txBox="1"/>
      </xdr:nvSpPr>
      <xdr:spPr>
        <a:xfrm>
          <a:off x="0" y="70148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113665</xdr:rowOff>
    </xdr:to>
    <xdr:cxnSp macro="">
      <xdr:nvCxnSpPr>
        <xdr:cNvPr id="65" name="直線コネクタ 64"/>
        <xdr:cNvCxnSpPr/>
      </xdr:nvCxnSpPr>
      <xdr:spPr>
        <a:xfrm flipV="1">
          <a:off x="4953000"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86360</xdr:rowOff>
    </xdr:from>
    <xdr:ext cx="762000" cy="251460"/>
    <xdr:sp macro="" textlink="">
      <xdr:nvSpPr>
        <xdr:cNvPr id="66" name="財政力最小値テキスト"/>
        <xdr:cNvSpPr txBox="1"/>
      </xdr:nvSpPr>
      <xdr:spPr>
        <a:xfrm>
          <a:off x="50419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113665</xdr:rowOff>
    </xdr:from>
    <xdr:to xmlns:xdr="http://schemas.openxmlformats.org/drawingml/2006/spreadsheetDrawing">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24765</xdr:rowOff>
    </xdr:from>
    <xdr:to xmlns:xdr="http://schemas.openxmlformats.org/drawingml/2006/spreadsheetDrawing">
      <xdr:col>23</xdr:col>
      <xdr:colOff>133350</xdr:colOff>
      <xdr:row>41</xdr:row>
      <xdr:rowOff>24765</xdr:rowOff>
    </xdr:to>
    <xdr:cxnSp macro="">
      <xdr:nvCxnSpPr>
        <xdr:cNvPr id="70" name="直線コネクタ 69"/>
        <xdr:cNvCxnSpPr/>
      </xdr:nvCxnSpPr>
      <xdr:spPr>
        <a:xfrm>
          <a:off x="4114800" y="70542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0190"/>
    <xdr:sp macro="" textlink="">
      <xdr:nvSpPr>
        <xdr:cNvPr id="71" name="財政力平均値テキスト"/>
        <xdr:cNvSpPr txBox="1"/>
      </xdr:nvSpPr>
      <xdr:spPr>
        <a:xfrm>
          <a:off x="5041900" y="7026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24765</xdr:rowOff>
    </xdr:from>
    <xdr:to xmlns:xdr="http://schemas.openxmlformats.org/drawingml/2006/spreadsheetDrawing">
      <xdr:col>19</xdr:col>
      <xdr:colOff>133350</xdr:colOff>
      <xdr:row>41</xdr:row>
      <xdr:rowOff>24765</xdr:rowOff>
    </xdr:to>
    <xdr:cxnSp macro="">
      <xdr:nvCxnSpPr>
        <xdr:cNvPr id="73" name="直線コネクタ 72"/>
        <xdr:cNvCxnSpPr/>
      </xdr:nvCxnSpPr>
      <xdr:spPr>
        <a:xfrm>
          <a:off x="3225800" y="7054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4" name="フローチャート: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0190"/>
    <xdr:sp macro="" textlink="">
      <xdr:nvSpPr>
        <xdr:cNvPr id="75" name="テキスト ボックス 74"/>
        <xdr:cNvSpPr txBox="1"/>
      </xdr:nvSpPr>
      <xdr:spPr>
        <a:xfrm>
          <a:off x="3733800" y="71412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6985</xdr:rowOff>
    </xdr:from>
    <xdr:to xmlns:xdr="http://schemas.openxmlformats.org/drawingml/2006/spreadsheetDrawing">
      <xdr:col>15</xdr:col>
      <xdr:colOff>82550</xdr:colOff>
      <xdr:row>41</xdr:row>
      <xdr:rowOff>24765</xdr:rowOff>
    </xdr:to>
    <xdr:cxnSp macro="">
      <xdr:nvCxnSpPr>
        <xdr:cNvPr id="76" name="直線コネクタ 75"/>
        <xdr:cNvCxnSpPr/>
      </xdr:nvCxnSpPr>
      <xdr:spPr>
        <a:xfrm>
          <a:off x="2336800" y="70364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77" name="フローチャート: 判断 76"/>
        <xdr:cNvSpPr/>
      </xdr:nvSpPr>
      <xdr:spPr>
        <a:xfrm>
          <a:off x="3175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94615</xdr:rowOff>
    </xdr:from>
    <xdr:ext cx="762000" cy="259080"/>
    <xdr:sp macro="" textlink="">
      <xdr:nvSpPr>
        <xdr:cNvPr id="78" name="テキスト ボックス 77"/>
        <xdr:cNvSpPr txBox="1"/>
      </xdr:nvSpPr>
      <xdr:spPr>
        <a:xfrm>
          <a:off x="2844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144145</xdr:rowOff>
    </xdr:from>
    <xdr:to xmlns:xdr="http://schemas.openxmlformats.org/drawingml/2006/spreadsheetDrawing">
      <xdr:col>11</xdr:col>
      <xdr:colOff>31750</xdr:colOff>
      <xdr:row>41</xdr:row>
      <xdr:rowOff>6985</xdr:rowOff>
    </xdr:to>
    <xdr:cxnSp macro="">
      <xdr:nvCxnSpPr>
        <xdr:cNvPr id="79" name="直線コネクタ 78"/>
        <xdr:cNvCxnSpPr/>
      </xdr:nvCxnSpPr>
      <xdr:spPr>
        <a:xfrm>
          <a:off x="1447800" y="70021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162560</xdr:rowOff>
    </xdr:from>
    <xdr:to xmlns:xdr="http://schemas.openxmlformats.org/drawingml/2006/spreadsheetDrawing">
      <xdr:col>11</xdr:col>
      <xdr:colOff>82550</xdr:colOff>
      <xdr:row>41</xdr:row>
      <xdr:rowOff>92710</xdr:rowOff>
    </xdr:to>
    <xdr:sp macro="" textlink="">
      <xdr:nvSpPr>
        <xdr:cNvPr id="80" name="フローチャート: 判断 79"/>
        <xdr:cNvSpPr/>
      </xdr:nvSpPr>
      <xdr:spPr>
        <a:xfrm>
          <a:off x="2286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77470</xdr:rowOff>
    </xdr:from>
    <xdr:ext cx="762000" cy="250190"/>
    <xdr:sp macro="" textlink="">
      <xdr:nvSpPr>
        <xdr:cNvPr id="81" name="テキスト ボックス 80"/>
        <xdr:cNvSpPr txBox="1"/>
      </xdr:nvSpPr>
      <xdr:spPr>
        <a:xfrm>
          <a:off x="1955800" y="7106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2" name="フローチャート: 判断 81"/>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9080"/>
    <xdr:sp macro="" textlink="">
      <xdr:nvSpPr>
        <xdr:cNvPr id="83" name="テキスト ボックス 82"/>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145415</xdr:rowOff>
    </xdr:from>
    <xdr:to xmlns:xdr="http://schemas.openxmlformats.org/drawingml/2006/spreadsheetDrawing">
      <xdr:col>23</xdr:col>
      <xdr:colOff>184150</xdr:colOff>
      <xdr:row>41</xdr:row>
      <xdr:rowOff>75565</xdr:rowOff>
    </xdr:to>
    <xdr:sp macro="" textlink="">
      <xdr:nvSpPr>
        <xdr:cNvPr id="89" name="楕円 88"/>
        <xdr:cNvSpPr/>
      </xdr:nvSpPr>
      <xdr:spPr>
        <a:xfrm>
          <a:off x="49022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161925</xdr:rowOff>
    </xdr:from>
    <xdr:ext cx="762000" cy="259080"/>
    <xdr:sp macro="" textlink="">
      <xdr:nvSpPr>
        <xdr:cNvPr id="90" name="財政力該当値テキスト"/>
        <xdr:cNvSpPr txBox="1"/>
      </xdr:nvSpPr>
      <xdr:spPr>
        <a:xfrm>
          <a:off x="5041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145415</xdr:rowOff>
    </xdr:from>
    <xdr:to xmlns:xdr="http://schemas.openxmlformats.org/drawingml/2006/spreadsheetDrawing">
      <xdr:col>19</xdr:col>
      <xdr:colOff>184150</xdr:colOff>
      <xdr:row>41</xdr:row>
      <xdr:rowOff>75565</xdr:rowOff>
    </xdr:to>
    <xdr:sp macro="" textlink="">
      <xdr:nvSpPr>
        <xdr:cNvPr id="91" name="楕円 90"/>
        <xdr:cNvSpPr/>
      </xdr:nvSpPr>
      <xdr:spPr>
        <a:xfrm>
          <a:off x="4064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86360</xdr:rowOff>
    </xdr:from>
    <xdr:ext cx="736600" cy="251460"/>
    <xdr:sp macro="" textlink="">
      <xdr:nvSpPr>
        <xdr:cNvPr id="92" name="テキスト ボックス 91"/>
        <xdr:cNvSpPr txBox="1"/>
      </xdr:nvSpPr>
      <xdr:spPr>
        <a:xfrm>
          <a:off x="3733800" y="67729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145415</xdr:rowOff>
    </xdr:from>
    <xdr:to xmlns:xdr="http://schemas.openxmlformats.org/drawingml/2006/spreadsheetDrawing">
      <xdr:col>15</xdr:col>
      <xdr:colOff>133350</xdr:colOff>
      <xdr:row>41</xdr:row>
      <xdr:rowOff>75565</xdr:rowOff>
    </xdr:to>
    <xdr:sp macro="" textlink="">
      <xdr:nvSpPr>
        <xdr:cNvPr id="93" name="楕円 92"/>
        <xdr:cNvSpPr/>
      </xdr:nvSpPr>
      <xdr:spPr>
        <a:xfrm>
          <a:off x="3175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86360</xdr:rowOff>
    </xdr:from>
    <xdr:ext cx="762000" cy="251460"/>
    <xdr:sp macro="" textlink="">
      <xdr:nvSpPr>
        <xdr:cNvPr id="94" name="テキスト ボックス 93"/>
        <xdr:cNvSpPr txBox="1"/>
      </xdr:nvSpPr>
      <xdr:spPr>
        <a:xfrm>
          <a:off x="2844800" y="6772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127635</xdr:rowOff>
    </xdr:from>
    <xdr:to xmlns:xdr="http://schemas.openxmlformats.org/drawingml/2006/spreadsheetDrawing">
      <xdr:col>11</xdr:col>
      <xdr:colOff>82550</xdr:colOff>
      <xdr:row>41</xdr:row>
      <xdr:rowOff>57785</xdr:rowOff>
    </xdr:to>
    <xdr:sp macro="" textlink="">
      <xdr:nvSpPr>
        <xdr:cNvPr id="95" name="楕円 94"/>
        <xdr:cNvSpPr/>
      </xdr:nvSpPr>
      <xdr:spPr>
        <a:xfrm>
          <a:off x="2286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67945</xdr:rowOff>
    </xdr:from>
    <xdr:ext cx="762000" cy="258445"/>
    <xdr:sp macro="" textlink="">
      <xdr:nvSpPr>
        <xdr:cNvPr id="96" name="テキスト ボックス 95"/>
        <xdr:cNvSpPr txBox="1"/>
      </xdr:nvSpPr>
      <xdr:spPr>
        <a:xfrm>
          <a:off x="1955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93345</xdr:rowOff>
    </xdr:from>
    <xdr:to xmlns:xdr="http://schemas.openxmlformats.org/drawingml/2006/spreadsheetDrawing">
      <xdr:col>7</xdr:col>
      <xdr:colOff>31750</xdr:colOff>
      <xdr:row>41</xdr:row>
      <xdr:rowOff>23495</xdr:rowOff>
    </xdr:to>
    <xdr:sp macro="" textlink="">
      <xdr:nvSpPr>
        <xdr:cNvPr id="97" name="楕円 96"/>
        <xdr:cNvSpPr/>
      </xdr:nvSpPr>
      <xdr:spPr>
        <a:xfrm>
          <a:off x="13970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33655</xdr:rowOff>
    </xdr:from>
    <xdr:ext cx="762000" cy="258445"/>
    <xdr:sp macro="" textlink="">
      <xdr:nvSpPr>
        <xdr:cNvPr id="98" name="テキスト ボックス 97"/>
        <xdr:cNvSpPr txBox="1"/>
      </xdr:nvSpPr>
      <xdr:spPr>
        <a:xfrm>
          <a:off x="1066800" y="672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110" cy="353060"/>
    <xdr:sp macro="" textlink="">
      <xdr:nvSpPr>
        <xdr:cNvPr id="101" name="テキスト ボックス 100"/>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令和３年度の80.3％をピークに</a:t>
          </a:r>
          <a:r>
            <a:rPr kumimoji="1" lang="ja-JP" altLang="ja-JP" sz="1200">
              <a:solidFill>
                <a:schemeClr val="tx1"/>
              </a:solidFill>
              <a:effectLst/>
              <a:latin typeface="ＭＳ Ｐゴシック"/>
              <a:ea typeface="ＭＳ Ｐゴシック"/>
              <a:cs typeface="+mn-cs"/>
            </a:rPr>
            <a:t>悪化傾向である。これは、</a:t>
          </a:r>
          <a:r>
            <a:rPr kumimoji="1" lang="ja-JP" altLang="ja-JP" sz="1200">
              <a:solidFill>
                <a:schemeClr val="tx1"/>
              </a:solidFill>
              <a:effectLst/>
              <a:latin typeface="ＭＳ Ｐゴシック"/>
              <a:ea typeface="ＭＳ Ｐゴシック"/>
              <a:cs typeface="+mn-cs"/>
            </a:rPr>
            <a:t>分子である公債費の増に加え、分母となる臨時財政対策債発行可能額の減によるものと分析する。令和６年度については、</a:t>
          </a:r>
          <a:r>
            <a:rPr kumimoji="1" lang="ja-JP" altLang="ja-JP" sz="1200">
              <a:solidFill>
                <a:schemeClr val="tx1"/>
              </a:solidFill>
              <a:effectLst/>
              <a:latin typeface="ＭＳ Ｐゴシック"/>
              <a:ea typeface="ＭＳ Ｐゴシック"/>
              <a:cs typeface="+mn-cs"/>
            </a:rPr>
            <a:t>令和５</a:t>
          </a:r>
          <a:r>
            <a:rPr kumimoji="1" lang="ja-JP" altLang="ja-JP" sz="1200">
              <a:solidFill>
                <a:schemeClr val="tx1"/>
              </a:solidFill>
              <a:effectLst/>
              <a:latin typeface="ＭＳ Ｐゴシック"/>
              <a:ea typeface="ＭＳ Ｐゴシック"/>
              <a:cs typeface="+mn-cs"/>
            </a:rPr>
            <a:t>年度の</a:t>
          </a:r>
          <a:r>
            <a:rPr kumimoji="1" lang="en-US" altLang="ja-JP" sz="1200">
              <a:solidFill>
                <a:schemeClr val="tx1"/>
              </a:solidFill>
              <a:effectLst/>
              <a:latin typeface="ＭＳ Ｐゴシック"/>
              <a:ea typeface="ＭＳ Ｐゴシック"/>
              <a:cs typeface="+mn-cs"/>
            </a:rPr>
            <a:t>85.7％</a:t>
          </a:r>
          <a:r>
            <a:rPr kumimoji="1" lang="ja-JP" altLang="ja-JP" sz="1200">
              <a:solidFill>
                <a:schemeClr val="tx1"/>
              </a:solidFill>
              <a:effectLst/>
              <a:latin typeface="ＭＳ Ｐゴシック"/>
              <a:ea typeface="ＭＳ Ｐゴシック"/>
              <a:cs typeface="+mn-cs"/>
            </a:rPr>
            <a:t>から85</a:t>
          </a:r>
          <a:r>
            <a:rPr kumimoji="1" lang="en-US" altLang="ja-JP" sz="1200">
              <a:solidFill>
                <a:schemeClr val="tx1"/>
              </a:solidFill>
              <a:effectLst/>
              <a:latin typeface="ＭＳ Ｐゴシック"/>
              <a:ea typeface="ＭＳ Ｐゴシック"/>
              <a:cs typeface="+mn-cs"/>
            </a:rPr>
            <a:t>.6％</a:t>
          </a:r>
          <a:r>
            <a:rPr kumimoji="1" lang="ja-JP" altLang="ja-JP" sz="1200">
              <a:solidFill>
                <a:schemeClr val="tx1"/>
              </a:solidFill>
              <a:effectLst/>
              <a:latin typeface="ＭＳ Ｐゴシック"/>
              <a:ea typeface="ＭＳ Ｐゴシック"/>
              <a:cs typeface="+mn-cs"/>
            </a:rPr>
            <a:t>と0.1ポイント改善</a:t>
          </a:r>
          <a:r>
            <a:rPr kumimoji="1" lang="ja-JP" altLang="en-US" sz="1200">
              <a:solidFill>
                <a:schemeClr val="tx1"/>
              </a:solidFill>
              <a:effectLst/>
              <a:latin typeface="ＭＳ Ｐゴシック"/>
              <a:ea typeface="ＭＳ Ｐゴシック"/>
              <a:cs typeface="+mn-cs"/>
            </a:rPr>
            <a:t>した。</a:t>
          </a:r>
          <a:r>
            <a:rPr kumimoji="1" lang="ja-JP" altLang="ja-JP" sz="1200">
              <a:solidFill>
                <a:schemeClr val="tx1"/>
              </a:solidFill>
              <a:effectLst/>
              <a:latin typeface="ＭＳ Ｐゴシック"/>
              <a:ea typeface="ＭＳ Ｐゴシック"/>
              <a:cs typeface="+mn-cs"/>
            </a:rPr>
            <a:t>これは</a:t>
          </a:r>
          <a:r>
            <a:rPr kumimoji="1" lang="ja-JP" altLang="en-US" sz="1200">
              <a:solidFill>
                <a:schemeClr val="tx1"/>
              </a:solidFill>
              <a:effectLst/>
              <a:latin typeface="ＭＳ Ｐゴシック"/>
              <a:ea typeface="ＭＳ Ｐゴシック"/>
              <a:cs typeface="+mn-cs"/>
            </a:rPr>
            <a:t>、</a:t>
          </a:r>
          <a:r>
            <a:rPr kumimoji="1" lang="ja-JP" altLang="en-US" sz="1200">
              <a:solidFill>
                <a:schemeClr val="tx1"/>
              </a:solidFill>
              <a:effectLst/>
              <a:latin typeface="ＭＳ Ｐゴシック"/>
              <a:ea typeface="ＭＳ Ｐゴシック"/>
              <a:cs typeface="+mn-cs"/>
            </a:rPr>
            <a:t>分子である経常一般財源は増加したが、普通交付税など分母も同水準以上</a:t>
          </a:r>
          <a:r>
            <a:rPr kumimoji="1" lang="ja-JP" altLang="en-US" sz="1200">
              <a:solidFill>
                <a:schemeClr val="tx1"/>
              </a:solidFill>
              <a:effectLst/>
              <a:latin typeface="ＭＳ Ｐゴシック"/>
              <a:ea typeface="ＭＳ Ｐゴシック"/>
              <a:cs typeface="+mn-cs"/>
            </a:rPr>
            <a:t>の増加を見せたことから、前年度並みになったもの</a:t>
          </a:r>
          <a:r>
            <a:rPr kumimoji="1" lang="ja-JP" altLang="ja-JP" sz="1200">
              <a:solidFill>
                <a:schemeClr val="tx1"/>
              </a:solidFill>
              <a:effectLst/>
              <a:latin typeface="ＭＳ Ｐゴシック"/>
              <a:ea typeface="ＭＳ Ｐゴシック"/>
              <a:cs typeface="+mn-cs"/>
            </a:rPr>
            <a:t>であると分析する。</a:t>
          </a:r>
          <a:endParaRPr kumimoji="1" lang="ja-JP" altLang="en-US" sz="1200">
            <a:solidFill>
              <a:schemeClr val="tx1"/>
            </a:solidFill>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今後は引き続き交付税措置が有利な起債を借り入れる等、将来負担を可能な限り減らし、事業の見直しによる歳出削減、歳入の確保を強化し、経常収支比率の回復に努め</a:t>
          </a:r>
          <a:r>
            <a:rPr kumimoji="1" lang="ja-JP" altLang="ja-JP" sz="1200">
              <a:solidFill>
                <a:schemeClr val="tx1"/>
              </a:solidFill>
              <a:effectLst/>
              <a:latin typeface="ＭＳ Ｐゴシック"/>
              <a:ea typeface="ＭＳ Ｐゴシック"/>
              <a:cs typeface="+mn-cs"/>
            </a:rPr>
            <a:t>る</a:t>
          </a:r>
          <a:r>
            <a:rPr kumimoji="1" lang="ja-JP" altLang="ja-JP" sz="1200">
              <a:solidFill>
                <a:schemeClr val="tx1"/>
              </a:solidFill>
              <a:effectLst/>
              <a:latin typeface="ＭＳ Ｐゴシック"/>
              <a:ea typeface="ＭＳ Ｐゴシック"/>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2" name="テキスト ボックス 121"/>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61595</xdr:rowOff>
    </xdr:from>
    <xdr:to xmlns:xdr="http://schemas.openxmlformats.org/drawingml/2006/spreadsheetDrawing">
      <xdr:col>23</xdr:col>
      <xdr:colOff>133350</xdr:colOff>
      <xdr:row>66</xdr:row>
      <xdr:rowOff>635</xdr:rowOff>
    </xdr:to>
    <xdr:cxnSp macro="">
      <xdr:nvCxnSpPr>
        <xdr:cNvPr id="126" name="直線コネクタ 125"/>
        <xdr:cNvCxnSpPr/>
      </xdr:nvCxnSpPr>
      <xdr:spPr>
        <a:xfrm flipV="1">
          <a:off x="4953000" y="10177145"/>
          <a:ext cx="0" cy="1139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144145</xdr:rowOff>
    </xdr:from>
    <xdr:ext cx="762000" cy="250825"/>
    <xdr:sp macro="" textlink="">
      <xdr:nvSpPr>
        <xdr:cNvPr id="127" name="財政構造の弾力性最小値テキスト"/>
        <xdr:cNvSpPr txBox="1"/>
      </xdr:nvSpPr>
      <xdr:spPr>
        <a:xfrm>
          <a:off x="5041900" y="11288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635</xdr:rowOff>
    </xdr:from>
    <xdr:to xmlns:xdr="http://schemas.openxmlformats.org/drawingml/2006/spreadsheetDrawing">
      <xdr:col>24</xdr:col>
      <xdr:colOff>12700</xdr:colOff>
      <xdr:row>66</xdr:row>
      <xdr:rowOff>635</xdr:rowOff>
    </xdr:to>
    <xdr:cxnSp macro="">
      <xdr:nvCxnSpPr>
        <xdr:cNvPr id="128" name="直線コネクタ 127"/>
        <xdr:cNvCxnSpPr/>
      </xdr:nvCxnSpPr>
      <xdr:spPr>
        <a:xfrm>
          <a:off x="4864100" y="1131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147955</xdr:rowOff>
    </xdr:from>
    <xdr:ext cx="762000" cy="258445"/>
    <xdr:sp macro="" textlink="">
      <xdr:nvSpPr>
        <xdr:cNvPr id="129" name="財政構造の弾力性最大値テキスト"/>
        <xdr:cNvSpPr txBox="1"/>
      </xdr:nvSpPr>
      <xdr:spPr>
        <a:xfrm>
          <a:off x="5041900" y="992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61595</xdr:rowOff>
    </xdr:from>
    <xdr:to xmlns:xdr="http://schemas.openxmlformats.org/drawingml/2006/spreadsheetDrawing">
      <xdr:col>24</xdr:col>
      <xdr:colOff>12700</xdr:colOff>
      <xdr:row>59</xdr:row>
      <xdr:rowOff>61595</xdr:rowOff>
    </xdr:to>
    <xdr:cxnSp macro="">
      <xdr:nvCxnSpPr>
        <xdr:cNvPr id="130" name="直線コネクタ 129"/>
        <xdr:cNvCxnSpPr/>
      </xdr:nvCxnSpPr>
      <xdr:spPr>
        <a:xfrm>
          <a:off x="4864100" y="1017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54610</xdr:rowOff>
    </xdr:from>
    <xdr:to xmlns:xdr="http://schemas.openxmlformats.org/drawingml/2006/spreadsheetDrawing">
      <xdr:col>23</xdr:col>
      <xdr:colOff>133350</xdr:colOff>
      <xdr:row>60</xdr:row>
      <xdr:rowOff>59055</xdr:rowOff>
    </xdr:to>
    <xdr:cxnSp macro="">
      <xdr:nvCxnSpPr>
        <xdr:cNvPr id="131" name="直線コネクタ 130"/>
        <xdr:cNvCxnSpPr/>
      </xdr:nvCxnSpPr>
      <xdr:spPr>
        <a:xfrm flipV="1">
          <a:off x="4114800" y="103416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71755</xdr:rowOff>
    </xdr:from>
    <xdr:ext cx="762000" cy="259080"/>
    <xdr:sp macro="" textlink="">
      <xdr:nvSpPr>
        <xdr:cNvPr id="132" name="財政構造の弾力性平均値テキスト"/>
        <xdr:cNvSpPr txBox="1"/>
      </xdr:nvSpPr>
      <xdr:spPr>
        <a:xfrm>
          <a:off x="5041900" y="10701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99695</xdr:rowOff>
    </xdr:from>
    <xdr:to xmlns:xdr="http://schemas.openxmlformats.org/drawingml/2006/spreadsheetDrawing">
      <xdr:col>23</xdr:col>
      <xdr:colOff>184150</xdr:colOff>
      <xdr:row>63</xdr:row>
      <xdr:rowOff>29845</xdr:rowOff>
    </xdr:to>
    <xdr:sp macro="" textlink="">
      <xdr:nvSpPr>
        <xdr:cNvPr id="133" name="フローチャート: 判断 132"/>
        <xdr:cNvSpPr/>
      </xdr:nvSpPr>
      <xdr:spPr>
        <a:xfrm>
          <a:off x="49022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114935</xdr:rowOff>
    </xdr:from>
    <xdr:to xmlns:xdr="http://schemas.openxmlformats.org/drawingml/2006/spreadsheetDrawing">
      <xdr:col>19</xdr:col>
      <xdr:colOff>133350</xdr:colOff>
      <xdr:row>60</xdr:row>
      <xdr:rowOff>59055</xdr:rowOff>
    </xdr:to>
    <xdr:cxnSp macro="">
      <xdr:nvCxnSpPr>
        <xdr:cNvPr id="134" name="直線コネクタ 133"/>
        <xdr:cNvCxnSpPr/>
      </xdr:nvCxnSpPr>
      <xdr:spPr>
        <a:xfrm>
          <a:off x="3225800" y="1023048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167640</xdr:rowOff>
    </xdr:to>
    <xdr:sp macro="" textlink="">
      <xdr:nvSpPr>
        <xdr:cNvPr id="135" name="フローチャート: 判断 134"/>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152400</xdr:rowOff>
    </xdr:from>
    <xdr:ext cx="736600" cy="259080"/>
    <xdr:sp macro="" textlink="">
      <xdr:nvSpPr>
        <xdr:cNvPr id="136" name="テキスト ボックス 135"/>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141605</xdr:rowOff>
    </xdr:from>
    <xdr:to xmlns:xdr="http://schemas.openxmlformats.org/drawingml/2006/spreadsheetDrawing">
      <xdr:col>15</xdr:col>
      <xdr:colOff>82550</xdr:colOff>
      <xdr:row>59</xdr:row>
      <xdr:rowOff>114935</xdr:rowOff>
    </xdr:to>
    <xdr:cxnSp macro="">
      <xdr:nvCxnSpPr>
        <xdr:cNvPr id="137" name="直線コネクタ 136"/>
        <xdr:cNvCxnSpPr/>
      </xdr:nvCxnSpPr>
      <xdr:spPr>
        <a:xfrm>
          <a:off x="2336800" y="1008570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160020</xdr:rowOff>
    </xdr:from>
    <xdr:to xmlns:xdr="http://schemas.openxmlformats.org/drawingml/2006/spreadsheetDrawing">
      <xdr:col>15</xdr:col>
      <xdr:colOff>133350</xdr:colOff>
      <xdr:row>62</xdr:row>
      <xdr:rowOff>90170</xdr:rowOff>
    </xdr:to>
    <xdr:sp macro="" textlink="">
      <xdr:nvSpPr>
        <xdr:cNvPr id="138" name="フローチャート: 判断 137"/>
        <xdr:cNvSpPr/>
      </xdr:nvSpPr>
      <xdr:spPr>
        <a:xfrm>
          <a:off x="3175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74930</xdr:rowOff>
    </xdr:from>
    <xdr:ext cx="762000" cy="251460"/>
    <xdr:sp macro="" textlink="">
      <xdr:nvSpPr>
        <xdr:cNvPr id="139" name="テキスト ボックス 138"/>
        <xdr:cNvSpPr txBox="1"/>
      </xdr:nvSpPr>
      <xdr:spPr>
        <a:xfrm>
          <a:off x="2844800" y="10704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141605</xdr:rowOff>
    </xdr:from>
    <xdr:to xmlns:xdr="http://schemas.openxmlformats.org/drawingml/2006/spreadsheetDrawing">
      <xdr:col>11</xdr:col>
      <xdr:colOff>31750</xdr:colOff>
      <xdr:row>60</xdr:row>
      <xdr:rowOff>64135</xdr:rowOff>
    </xdr:to>
    <xdr:cxnSp macro="">
      <xdr:nvCxnSpPr>
        <xdr:cNvPr id="140" name="直線コネクタ 139"/>
        <xdr:cNvCxnSpPr/>
      </xdr:nvCxnSpPr>
      <xdr:spPr>
        <a:xfrm flipV="1">
          <a:off x="1447800" y="1008570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133985</xdr:rowOff>
    </xdr:from>
    <xdr:to xmlns:xdr="http://schemas.openxmlformats.org/drawingml/2006/spreadsheetDrawing">
      <xdr:col>11</xdr:col>
      <xdr:colOff>82550</xdr:colOff>
      <xdr:row>61</xdr:row>
      <xdr:rowOff>64135</xdr:rowOff>
    </xdr:to>
    <xdr:sp macro="" textlink="">
      <xdr:nvSpPr>
        <xdr:cNvPr id="141" name="フローチャート: 判断 140"/>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48895</xdr:rowOff>
    </xdr:from>
    <xdr:ext cx="762000" cy="259080"/>
    <xdr:sp macro="" textlink="">
      <xdr:nvSpPr>
        <xdr:cNvPr id="142" name="テキスト ボックス 141"/>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32385</xdr:rowOff>
    </xdr:from>
    <xdr:to xmlns:xdr="http://schemas.openxmlformats.org/drawingml/2006/spreadsheetDrawing">
      <xdr:col>7</xdr:col>
      <xdr:colOff>31750</xdr:colOff>
      <xdr:row>62</xdr:row>
      <xdr:rowOff>133985</xdr:rowOff>
    </xdr:to>
    <xdr:sp macro="" textlink="">
      <xdr:nvSpPr>
        <xdr:cNvPr id="143" name="フローチャート: 判断 142"/>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118745</xdr:rowOff>
    </xdr:from>
    <xdr:ext cx="762000" cy="259080"/>
    <xdr:sp macro="" textlink="">
      <xdr:nvSpPr>
        <xdr:cNvPr id="144" name="テキスト ボックス 143"/>
        <xdr:cNvSpPr txBox="1"/>
      </xdr:nvSpPr>
      <xdr:spPr>
        <a:xfrm>
          <a:off x="1066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190"/>
    <xdr:sp macro="" textlink="">
      <xdr:nvSpPr>
        <xdr:cNvPr id="145" name="テキスト ボックス 144"/>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190"/>
    <xdr:sp macro="" textlink="">
      <xdr:nvSpPr>
        <xdr:cNvPr id="146" name="テキスト ボックス 145"/>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190"/>
    <xdr:sp macro="" textlink="">
      <xdr:nvSpPr>
        <xdr:cNvPr id="147" name="テキスト ボックス 146"/>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190"/>
    <xdr:sp macro="" textlink="">
      <xdr:nvSpPr>
        <xdr:cNvPr id="148" name="テキスト ボックス 147"/>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190"/>
    <xdr:sp macro="" textlink="">
      <xdr:nvSpPr>
        <xdr:cNvPr id="149" name="テキスト ボックス 148"/>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3810</xdr:rowOff>
    </xdr:from>
    <xdr:to xmlns:xdr="http://schemas.openxmlformats.org/drawingml/2006/spreadsheetDrawing">
      <xdr:col>23</xdr:col>
      <xdr:colOff>184150</xdr:colOff>
      <xdr:row>60</xdr:row>
      <xdr:rowOff>105410</xdr:rowOff>
    </xdr:to>
    <xdr:sp macro="" textlink="">
      <xdr:nvSpPr>
        <xdr:cNvPr id="150" name="楕円 149"/>
        <xdr:cNvSpPr/>
      </xdr:nvSpPr>
      <xdr:spPr>
        <a:xfrm>
          <a:off x="49022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20320</xdr:rowOff>
    </xdr:from>
    <xdr:ext cx="762000" cy="250190"/>
    <xdr:sp macro="" textlink="">
      <xdr:nvSpPr>
        <xdr:cNvPr id="151" name="財政構造の弾力性該当値テキスト"/>
        <xdr:cNvSpPr txBox="1"/>
      </xdr:nvSpPr>
      <xdr:spPr>
        <a:xfrm>
          <a:off x="5041900" y="10135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8255</xdr:rowOff>
    </xdr:from>
    <xdr:to xmlns:xdr="http://schemas.openxmlformats.org/drawingml/2006/spreadsheetDrawing">
      <xdr:col>19</xdr:col>
      <xdr:colOff>184150</xdr:colOff>
      <xdr:row>60</xdr:row>
      <xdr:rowOff>109855</xdr:rowOff>
    </xdr:to>
    <xdr:sp macro="" textlink="">
      <xdr:nvSpPr>
        <xdr:cNvPr id="152" name="楕円 151"/>
        <xdr:cNvSpPr/>
      </xdr:nvSpPr>
      <xdr:spPr>
        <a:xfrm>
          <a:off x="40640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120650</xdr:rowOff>
    </xdr:from>
    <xdr:ext cx="736600" cy="251460"/>
    <xdr:sp macro="" textlink="">
      <xdr:nvSpPr>
        <xdr:cNvPr id="153" name="テキスト ボックス 152"/>
        <xdr:cNvSpPr txBox="1"/>
      </xdr:nvSpPr>
      <xdr:spPr>
        <a:xfrm>
          <a:off x="3733800" y="100647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64135</xdr:rowOff>
    </xdr:from>
    <xdr:to xmlns:xdr="http://schemas.openxmlformats.org/drawingml/2006/spreadsheetDrawing">
      <xdr:col>15</xdr:col>
      <xdr:colOff>133350</xdr:colOff>
      <xdr:row>59</xdr:row>
      <xdr:rowOff>166370</xdr:rowOff>
    </xdr:to>
    <xdr:sp macro="" textlink="">
      <xdr:nvSpPr>
        <xdr:cNvPr id="154" name="楕円 153"/>
        <xdr:cNvSpPr/>
      </xdr:nvSpPr>
      <xdr:spPr>
        <a:xfrm>
          <a:off x="3175000" y="10179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4445</xdr:rowOff>
    </xdr:from>
    <xdr:ext cx="762000" cy="259080"/>
    <xdr:sp macro="" textlink="">
      <xdr:nvSpPr>
        <xdr:cNvPr id="155" name="テキスト ボックス 154"/>
        <xdr:cNvSpPr txBox="1"/>
      </xdr:nvSpPr>
      <xdr:spPr>
        <a:xfrm>
          <a:off x="2844800" y="994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90805</xdr:rowOff>
    </xdr:from>
    <xdr:to xmlns:xdr="http://schemas.openxmlformats.org/drawingml/2006/spreadsheetDrawing">
      <xdr:col>11</xdr:col>
      <xdr:colOff>82550</xdr:colOff>
      <xdr:row>59</xdr:row>
      <xdr:rowOff>20955</xdr:rowOff>
    </xdr:to>
    <xdr:sp macro="" textlink="">
      <xdr:nvSpPr>
        <xdr:cNvPr id="156" name="楕円 155"/>
        <xdr:cNvSpPr/>
      </xdr:nvSpPr>
      <xdr:spPr>
        <a:xfrm>
          <a:off x="22860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31115</xdr:rowOff>
    </xdr:from>
    <xdr:ext cx="762000" cy="250190"/>
    <xdr:sp macro="" textlink="">
      <xdr:nvSpPr>
        <xdr:cNvPr id="157" name="テキスト ボックス 156"/>
        <xdr:cNvSpPr txBox="1"/>
      </xdr:nvSpPr>
      <xdr:spPr>
        <a:xfrm>
          <a:off x="1955800" y="98037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13335</xdr:rowOff>
    </xdr:from>
    <xdr:to xmlns:xdr="http://schemas.openxmlformats.org/drawingml/2006/spreadsheetDrawing">
      <xdr:col>7</xdr:col>
      <xdr:colOff>31750</xdr:colOff>
      <xdr:row>60</xdr:row>
      <xdr:rowOff>114935</xdr:rowOff>
    </xdr:to>
    <xdr:sp macro="" textlink="">
      <xdr:nvSpPr>
        <xdr:cNvPr id="158" name="楕円 157"/>
        <xdr:cNvSpPr/>
      </xdr:nvSpPr>
      <xdr:spPr>
        <a:xfrm>
          <a:off x="1397000" y="103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125095</xdr:rowOff>
    </xdr:from>
    <xdr:ext cx="762000" cy="258445"/>
    <xdr:sp macro="" textlink="">
      <xdr:nvSpPr>
        <xdr:cNvPr id="159" name="テキスト ボックス 158"/>
        <xdr:cNvSpPr txBox="1"/>
      </xdr:nvSpPr>
      <xdr:spPr>
        <a:xfrm>
          <a:off x="1066800" y="10069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110" cy="358775"/>
    <xdr:sp macro="" textlink="">
      <xdr:nvSpPr>
        <xdr:cNvPr id="162" name="テキスト ボックス 161"/>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[232,235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人口減少が顕著であり、毎年2％以上（400人程度）の減少が続いているため</a:t>
          </a:r>
          <a:r>
            <a:rPr kumimoji="1" lang="ja-JP" altLang="ja-JP" sz="1200">
              <a:solidFill>
                <a:schemeClr val="tx1"/>
              </a:solidFill>
              <a:effectLst/>
              <a:latin typeface="ＭＳ Ｐゴシック"/>
              <a:ea typeface="ＭＳ Ｐゴシック"/>
              <a:cs typeface="+mn-cs"/>
            </a:rPr>
            <a:t>、分母の減少に歯止めがかからない。</a:t>
          </a:r>
          <a:br>
            <a:rPr kumimoji="1" lang="ja-JP" altLang="ja-JP" sz="1200">
              <a:solidFill>
                <a:srgbClr val="FF0000"/>
              </a:solidFill>
              <a:effectLst/>
              <a:latin typeface="ＭＳ Ｐゴシック"/>
              <a:ea typeface="ＭＳ Ｐゴシック"/>
              <a:cs typeface="+mn-cs"/>
            </a:rPr>
          </a:br>
          <a:r>
            <a:rPr kumimoji="1" lang="ja-JP" altLang="ja-JP" sz="1200">
              <a:solidFill>
                <a:schemeClr val="tx1"/>
              </a:solidFill>
              <a:effectLst/>
              <a:latin typeface="ＭＳ Ｐゴシック"/>
              <a:ea typeface="ＭＳ Ｐゴシック"/>
              <a:cs typeface="+mn-cs"/>
            </a:rPr>
            <a:t>　令和６年度はシステム標準化に伴う委託料や庁舎への先行移転に伴う備品購入費等により</a:t>
          </a:r>
          <a:r>
            <a:rPr kumimoji="1" lang="ja-JP" altLang="ja-JP" sz="1200">
              <a:solidFill>
                <a:schemeClr val="tx1"/>
              </a:solidFill>
              <a:effectLst/>
              <a:latin typeface="ＭＳ Ｐゴシック"/>
              <a:ea typeface="ＭＳ Ｐゴシック"/>
              <a:cs typeface="+mn-cs"/>
            </a:rPr>
            <a:t>物件費の増、人事院勧告に伴う人件費の増などが増加要因である。</a:t>
          </a:r>
          <a:endParaRPr kumimoji="1" lang="ja-JP" altLang="en-US" sz="1200">
            <a:solidFill>
              <a:schemeClr val="tx1"/>
            </a:solidFill>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今後も</a:t>
          </a:r>
          <a:r>
            <a:rPr kumimoji="1" lang="ja-JP" altLang="ja-JP" sz="1200">
              <a:solidFill>
                <a:schemeClr val="tx1"/>
              </a:solidFill>
              <a:effectLst/>
              <a:latin typeface="ＭＳ Ｐゴシック"/>
              <a:ea typeface="ＭＳ Ｐゴシック"/>
              <a:cs typeface="+mn-cs"/>
            </a:rPr>
            <a:t>、人口減少施策とともに、想</a:t>
          </a:r>
          <a:r>
            <a:rPr kumimoji="1" lang="ja-JP" altLang="ja-JP" sz="1200">
              <a:solidFill>
                <a:schemeClr val="tx1"/>
              </a:solidFill>
              <a:effectLst/>
              <a:latin typeface="ＭＳ Ｐゴシック"/>
              <a:ea typeface="ＭＳ Ｐゴシック"/>
              <a:cs typeface="+mn-cs"/>
            </a:rPr>
            <a:t>定される大型事業による物件費の内容をより詳細に精査し、歳出削減を積み重ねていく必要があるが、物価及び人件費の高騰により継続的に増加していくことが見込まれる。</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7" name="テキスト ボックス 176"/>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117475</xdr:rowOff>
    </xdr:from>
    <xdr:to xmlns:xdr="http://schemas.openxmlformats.org/drawingml/2006/spreadsheetDrawing">
      <xdr:col>23</xdr:col>
      <xdr:colOff>133350</xdr:colOff>
      <xdr:row>89</xdr:row>
      <xdr:rowOff>158750</xdr:rowOff>
    </xdr:to>
    <xdr:cxnSp macro="">
      <xdr:nvCxnSpPr>
        <xdr:cNvPr id="186" name="直線コネクタ 185"/>
        <xdr:cNvCxnSpPr/>
      </xdr:nvCxnSpPr>
      <xdr:spPr>
        <a:xfrm flipV="1">
          <a:off x="4953000" y="14176375"/>
          <a:ext cx="0" cy="1241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9080"/>
    <xdr:sp macro="" textlink="">
      <xdr:nvSpPr>
        <xdr:cNvPr id="187" name="人件費・物件費等の状況最小値テキスト"/>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88" name="直線コネクタ 187"/>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32385</xdr:rowOff>
    </xdr:from>
    <xdr:ext cx="762000" cy="250190"/>
    <xdr:sp macro="" textlink="">
      <xdr:nvSpPr>
        <xdr:cNvPr id="189" name="人件費・物件費等の状況最大値テキスト"/>
        <xdr:cNvSpPr txBox="1"/>
      </xdr:nvSpPr>
      <xdr:spPr>
        <a:xfrm>
          <a:off x="5041900" y="139198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117475</xdr:rowOff>
    </xdr:from>
    <xdr:to xmlns:xdr="http://schemas.openxmlformats.org/drawingml/2006/spreadsheetDrawing">
      <xdr:col>24</xdr:col>
      <xdr:colOff>12700</xdr:colOff>
      <xdr:row>82</xdr:row>
      <xdr:rowOff>117475</xdr:rowOff>
    </xdr:to>
    <xdr:cxnSp macro="">
      <xdr:nvCxnSpPr>
        <xdr:cNvPr id="190" name="直線コネクタ 189"/>
        <xdr:cNvCxnSpPr/>
      </xdr:nvCxnSpPr>
      <xdr:spPr>
        <a:xfrm>
          <a:off x="4864100" y="1417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143510</xdr:rowOff>
    </xdr:from>
    <xdr:to xmlns:xdr="http://schemas.openxmlformats.org/drawingml/2006/spreadsheetDrawing">
      <xdr:col>23</xdr:col>
      <xdr:colOff>133350</xdr:colOff>
      <xdr:row>84</xdr:row>
      <xdr:rowOff>39370</xdr:rowOff>
    </xdr:to>
    <xdr:cxnSp macro="">
      <xdr:nvCxnSpPr>
        <xdr:cNvPr id="191" name="直線コネクタ 190"/>
        <xdr:cNvCxnSpPr/>
      </xdr:nvCxnSpPr>
      <xdr:spPr>
        <a:xfrm>
          <a:off x="4114800" y="1437386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78740</xdr:rowOff>
    </xdr:from>
    <xdr:ext cx="762000" cy="259080"/>
    <xdr:sp macro="" textlink="">
      <xdr:nvSpPr>
        <xdr:cNvPr id="192" name="人件費・物件費等の状況平均値テキスト"/>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62230</xdr:rowOff>
    </xdr:from>
    <xdr:to xmlns:xdr="http://schemas.openxmlformats.org/drawingml/2006/spreadsheetDrawing">
      <xdr:col>23</xdr:col>
      <xdr:colOff>184150</xdr:colOff>
      <xdr:row>83</xdr:row>
      <xdr:rowOff>163830</xdr:rowOff>
    </xdr:to>
    <xdr:sp macro="" textlink="">
      <xdr:nvSpPr>
        <xdr:cNvPr id="193" name="フローチャート: 判断 192"/>
        <xdr:cNvSpPr/>
      </xdr:nvSpPr>
      <xdr:spPr>
        <a:xfrm>
          <a:off x="49022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129540</xdr:rowOff>
    </xdr:from>
    <xdr:to xmlns:xdr="http://schemas.openxmlformats.org/drawingml/2006/spreadsheetDrawing">
      <xdr:col>19</xdr:col>
      <xdr:colOff>133350</xdr:colOff>
      <xdr:row>83</xdr:row>
      <xdr:rowOff>143510</xdr:rowOff>
    </xdr:to>
    <xdr:cxnSp macro="">
      <xdr:nvCxnSpPr>
        <xdr:cNvPr id="194" name="直線コネクタ 193"/>
        <xdr:cNvCxnSpPr/>
      </xdr:nvCxnSpPr>
      <xdr:spPr>
        <a:xfrm>
          <a:off x="3225800" y="143598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34925</xdr:rowOff>
    </xdr:from>
    <xdr:to xmlns:xdr="http://schemas.openxmlformats.org/drawingml/2006/spreadsheetDrawing">
      <xdr:col>19</xdr:col>
      <xdr:colOff>184150</xdr:colOff>
      <xdr:row>83</xdr:row>
      <xdr:rowOff>136525</xdr:rowOff>
    </xdr:to>
    <xdr:sp macro="" textlink="">
      <xdr:nvSpPr>
        <xdr:cNvPr id="195" name="フローチャート: 判断 194"/>
        <xdr:cNvSpPr/>
      </xdr:nvSpPr>
      <xdr:spPr>
        <a:xfrm>
          <a:off x="4064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146685</xdr:rowOff>
    </xdr:from>
    <xdr:ext cx="736600" cy="250190"/>
    <xdr:sp macro="" textlink="">
      <xdr:nvSpPr>
        <xdr:cNvPr id="196" name="テキスト ボックス 195"/>
        <xdr:cNvSpPr txBox="1"/>
      </xdr:nvSpPr>
      <xdr:spPr>
        <a:xfrm>
          <a:off x="3733800" y="140341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93345</xdr:rowOff>
    </xdr:from>
    <xdr:to xmlns:xdr="http://schemas.openxmlformats.org/drawingml/2006/spreadsheetDrawing">
      <xdr:col>15</xdr:col>
      <xdr:colOff>82550</xdr:colOff>
      <xdr:row>83</xdr:row>
      <xdr:rowOff>129540</xdr:rowOff>
    </xdr:to>
    <xdr:cxnSp macro="">
      <xdr:nvCxnSpPr>
        <xdr:cNvPr id="197" name="直線コネクタ 196"/>
        <xdr:cNvCxnSpPr/>
      </xdr:nvCxnSpPr>
      <xdr:spPr>
        <a:xfrm>
          <a:off x="2336800" y="143236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37465</xdr:rowOff>
    </xdr:from>
    <xdr:to xmlns:xdr="http://schemas.openxmlformats.org/drawingml/2006/spreadsheetDrawing">
      <xdr:col>15</xdr:col>
      <xdr:colOff>133350</xdr:colOff>
      <xdr:row>83</xdr:row>
      <xdr:rowOff>139065</xdr:rowOff>
    </xdr:to>
    <xdr:sp macro="" textlink="">
      <xdr:nvSpPr>
        <xdr:cNvPr id="198" name="フローチャート: 判断 197"/>
        <xdr:cNvSpPr/>
      </xdr:nvSpPr>
      <xdr:spPr>
        <a:xfrm>
          <a:off x="317500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149225</xdr:rowOff>
    </xdr:from>
    <xdr:ext cx="762000" cy="259080"/>
    <xdr:sp macro="" textlink="">
      <xdr:nvSpPr>
        <xdr:cNvPr id="199" name="テキスト ボックス 198"/>
        <xdr:cNvSpPr txBox="1"/>
      </xdr:nvSpPr>
      <xdr:spPr>
        <a:xfrm>
          <a:off x="2844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70485</xdr:rowOff>
    </xdr:from>
    <xdr:to xmlns:xdr="http://schemas.openxmlformats.org/drawingml/2006/spreadsheetDrawing">
      <xdr:col>11</xdr:col>
      <xdr:colOff>31750</xdr:colOff>
      <xdr:row>83</xdr:row>
      <xdr:rowOff>93345</xdr:rowOff>
    </xdr:to>
    <xdr:cxnSp macro="">
      <xdr:nvCxnSpPr>
        <xdr:cNvPr id="200" name="直線コネクタ 199"/>
        <xdr:cNvCxnSpPr/>
      </xdr:nvCxnSpPr>
      <xdr:spPr>
        <a:xfrm>
          <a:off x="1447800" y="143008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26035</xdr:rowOff>
    </xdr:from>
    <xdr:to xmlns:xdr="http://schemas.openxmlformats.org/drawingml/2006/spreadsheetDrawing">
      <xdr:col>11</xdr:col>
      <xdr:colOff>82550</xdr:colOff>
      <xdr:row>83</xdr:row>
      <xdr:rowOff>127635</xdr:rowOff>
    </xdr:to>
    <xdr:sp macro="" textlink="">
      <xdr:nvSpPr>
        <xdr:cNvPr id="201" name="フローチャート: 判断 200"/>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137795</xdr:rowOff>
    </xdr:from>
    <xdr:ext cx="762000" cy="259080"/>
    <xdr:sp macro="" textlink="">
      <xdr:nvSpPr>
        <xdr:cNvPr id="202" name="テキスト ボックス 201"/>
        <xdr:cNvSpPr txBox="1"/>
      </xdr:nvSpPr>
      <xdr:spPr>
        <a:xfrm>
          <a:off x="19558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38735</xdr:rowOff>
    </xdr:from>
    <xdr:to xmlns:xdr="http://schemas.openxmlformats.org/drawingml/2006/spreadsheetDrawing">
      <xdr:col>7</xdr:col>
      <xdr:colOff>31750</xdr:colOff>
      <xdr:row>83</xdr:row>
      <xdr:rowOff>140335</xdr:rowOff>
    </xdr:to>
    <xdr:sp macro="" textlink="">
      <xdr:nvSpPr>
        <xdr:cNvPr id="203" name="フローチャート: 判断 202"/>
        <xdr:cNvSpPr/>
      </xdr:nvSpPr>
      <xdr:spPr>
        <a:xfrm>
          <a:off x="13970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125095</xdr:rowOff>
    </xdr:from>
    <xdr:ext cx="762000" cy="258445"/>
    <xdr:sp macro="" textlink="">
      <xdr:nvSpPr>
        <xdr:cNvPr id="204" name="テキスト ボックス 203"/>
        <xdr:cNvSpPr txBox="1"/>
      </xdr:nvSpPr>
      <xdr:spPr>
        <a:xfrm>
          <a:off x="1066800" y="1435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160020</xdr:rowOff>
    </xdr:from>
    <xdr:to xmlns:xdr="http://schemas.openxmlformats.org/drawingml/2006/spreadsheetDrawing">
      <xdr:col>23</xdr:col>
      <xdr:colOff>184150</xdr:colOff>
      <xdr:row>84</xdr:row>
      <xdr:rowOff>90170</xdr:rowOff>
    </xdr:to>
    <xdr:sp macro="" textlink="">
      <xdr:nvSpPr>
        <xdr:cNvPr id="210" name="楕円 209"/>
        <xdr:cNvSpPr/>
      </xdr:nvSpPr>
      <xdr:spPr>
        <a:xfrm>
          <a:off x="49022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132715</xdr:rowOff>
    </xdr:from>
    <xdr:ext cx="762000" cy="250825"/>
    <xdr:sp macro="" textlink="">
      <xdr:nvSpPr>
        <xdr:cNvPr id="211" name="人件費・物件費等の状況該当値テキスト"/>
        <xdr:cNvSpPr txBox="1"/>
      </xdr:nvSpPr>
      <xdr:spPr>
        <a:xfrm>
          <a:off x="5041900" y="14363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92075</xdr:rowOff>
    </xdr:from>
    <xdr:to xmlns:xdr="http://schemas.openxmlformats.org/drawingml/2006/spreadsheetDrawing">
      <xdr:col>19</xdr:col>
      <xdr:colOff>184150</xdr:colOff>
      <xdr:row>84</xdr:row>
      <xdr:rowOff>22225</xdr:rowOff>
    </xdr:to>
    <xdr:sp macro="" textlink="">
      <xdr:nvSpPr>
        <xdr:cNvPr id="212" name="楕円 211"/>
        <xdr:cNvSpPr/>
      </xdr:nvSpPr>
      <xdr:spPr>
        <a:xfrm>
          <a:off x="40640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6985</xdr:rowOff>
    </xdr:from>
    <xdr:ext cx="736600" cy="250825"/>
    <xdr:sp macro="" textlink="">
      <xdr:nvSpPr>
        <xdr:cNvPr id="213" name="テキスト ボックス 212"/>
        <xdr:cNvSpPr txBox="1"/>
      </xdr:nvSpPr>
      <xdr:spPr>
        <a:xfrm>
          <a:off x="3733800" y="144087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78740</xdr:rowOff>
    </xdr:from>
    <xdr:to xmlns:xdr="http://schemas.openxmlformats.org/drawingml/2006/spreadsheetDrawing">
      <xdr:col>15</xdr:col>
      <xdr:colOff>133350</xdr:colOff>
      <xdr:row>84</xdr:row>
      <xdr:rowOff>8890</xdr:rowOff>
    </xdr:to>
    <xdr:sp macro="" textlink="">
      <xdr:nvSpPr>
        <xdr:cNvPr id="214" name="楕円 213"/>
        <xdr:cNvSpPr/>
      </xdr:nvSpPr>
      <xdr:spPr>
        <a:xfrm>
          <a:off x="31750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165100</xdr:rowOff>
    </xdr:from>
    <xdr:ext cx="762000" cy="259080"/>
    <xdr:sp macro="" textlink="">
      <xdr:nvSpPr>
        <xdr:cNvPr id="215" name="テキスト ボックス 214"/>
        <xdr:cNvSpPr txBox="1"/>
      </xdr:nvSpPr>
      <xdr:spPr>
        <a:xfrm>
          <a:off x="2844800" y="1439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42545</xdr:rowOff>
    </xdr:from>
    <xdr:to xmlns:xdr="http://schemas.openxmlformats.org/drawingml/2006/spreadsheetDrawing">
      <xdr:col>11</xdr:col>
      <xdr:colOff>82550</xdr:colOff>
      <xdr:row>83</xdr:row>
      <xdr:rowOff>144145</xdr:rowOff>
    </xdr:to>
    <xdr:sp macro="" textlink="">
      <xdr:nvSpPr>
        <xdr:cNvPr id="216" name="楕円 215"/>
        <xdr:cNvSpPr/>
      </xdr:nvSpPr>
      <xdr:spPr>
        <a:xfrm>
          <a:off x="2286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128905</xdr:rowOff>
    </xdr:from>
    <xdr:ext cx="762000" cy="259080"/>
    <xdr:sp macro="" textlink="">
      <xdr:nvSpPr>
        <xdr:cNvPr id="217" name="テキスト ボックス 216"/>
        <xdr:cNvSpPr txBox="1"/>
      </xdr:nvSpPr>
      <xdr:spPr>
        <a:xfrm>
          <a:off x="19558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19685</xdr:rowOff>
    </xdr:from>
    <xdr:to xmlns:xdr="http://schemas.openxmlformats.org/drawingml/2006/spreadsheetDrawing">
      <xdr:col>7</xdr:col>
      <xdr:colOff>31750</xdr:colOff>
      <xdr:row>83</xdr:row>
      <xdr:rowOff>121285</xdr:rowOff>
    </xdr:to>
    <xdr:sp macro="" textlink="">
      <xdr:nvSpPr>
        <xdr:cNvPr id="218" name="楕円 217"/>
        <xdr:cNvSpPr/>
      </xdr:nvSpPr>
      <xdr:spPr>
        <a:xfrm>
          <a:off x="13970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132080</xdr:rowOff>
    </xdr:from>
    <xdr:ext cx="762000" cy="251460"/>
    <xdr:sp macro="" textlink="">
      <xdr:nvSpPr>
        <xdr:cNvPr id="219" name="テキスト ボックス 218"/>
        <xdr:cNvSpPr txBox="1"/>
      </xdr:nvSpPr>
      <xdr:spPr>
        <a:xfrm>
          <a:off x="1066800" y="14019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110" cy="358775"/>
    <xdr:sp macro="" textlink="">
      <xdr:nvSpPr>
        <xdr:cNvPr id="222" name="テキスト ボックス 221"/>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ここ数年は0.1ポイント程度の増減を繰り返している状況である。直近の令和６年度では98.9％となり</a:t>
          </a:r>
          <a:r>
            <a:rPr kumimoji="1" lang="ja-JP" altLang="ja-JP" sz="1200">
              <a:solidFill>
                <a:schemeClr val="tx1"/>
              </a:solidFill>
              <a:effectLst/>
              <a:latin typeface="ＭＳ Ｐゴシック"/>
              <a:ea typeface="ＭＳ Ｐゴシック"/>
              <a:cs typeface="+mn-cs"/>
            </a:rPr>
            <a:t>、類似団体内平均を</a:t>
          </a:r>
          <a:r>
            <a:rPr kumimoji="1" lang="en-US" altLang="ja-JP" sz="1200">
              <a:solidFill>
                <a:schemeClr val="tx1"/>
              </a:solidFill>
              <a:effectLst/>
              <a:latin typeface="ＭＳ Ｐゴシック"/>
              <a:ea typeface="ＭＳ Ｐゴシック"/>
              <a:cs typeface="+mn-cs"/>
            </a:rPr>
            <a:t>1.6</a:t>
          </a:r>
          <a:r>
            <a:rPr kumimoji="1" lang="ja-JP" altLang="ja-JP" sz="1200">
              <a:solidFill>
                <a:schemeClr val="tx1"/>
              </a:solidFill>
              <a:effectLst/>
              <a:latin typeface="ＭＳ Ｐゴシック"/>
              <a:ea typeface="ＭＳ Ｐゴシック"/>
              <a:cs typeface="+mn-cs"/>
            </a:rPr>
            <a:t>ポイント上回っている。小規模自治体であり異動及び新規採用職員の年齢層等により職員数の多い自治体と比べ数値が変動しやすい傾向にあるが、今後は全国市平均や類似団体内平均と比較しながら適切な数値の維持を図っていく。</a:t>
          </a:r>
          <a:endParaRPr kumimoji="1" lang="ja-JP" altLang="en-US" sz="12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0190"/>
    <xdr:sp macro="" textlink="">
      <xdr:nvSpPr>
        <xdr:cNvPr id="236" name="テキスト ボックス 235"/>
        <xdr:cNvSpPr txBox="1"/>
      </xdr:nvSpPr>
      <xdr:spPr>
        <a:xfrm>
          <a:off x="1206500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190"/>
    <xdr:sp macro="" textlink="">
      <xdr:nvSpPr>
        <xdr:cNvPr id="248" name="テキスト ボックス 247"/>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27305</xdr:rowOff>
    </xdr:from>
    <xdr:to xmlns:xdr="http://schemas.openxmlformats.org/drawingml/2006/spreadsheetDrawing">
      <xdr:col>81</xdr:col>
      <xdr:colOff>44450</xdr:colOff>
      <xdr:row>89</xdr:row>
      <xdr:rowOff>635</xdr:rowOff>
    </xdr:to>
    <xdr:cxnSp macro="">
      <xdr:nvCxnSpPr>
        <xdr:cNvPr id="250" name="直線コネクタ 249"/>
        <xdr:cNvCxnSpPr/>
      </xdr:nvCxnSpPr>
      <xdr:spPr>
        <a:xfrm flipV="1">
          <a:off x="17018000" y="1374330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0825"/>
    <xdr:sp macro="" textlink="">
      <xdr:nvSpPr>
        <xdr:cNvPr id="251" name="給与水準   （国との比較）最小値テキスト"/>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2" name="直線コネクタ 251"/>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113665</xdr:rowOff>
    </xdr:from>
    <xdr:ext cx="762000" cy="258445"/>
    <xdr:sp macro="" textlink="">
      <xdr:nvSpPr>
        <xdr:cNvPr id="253" name="給与水準   （国との比較）最大値テキスト"/>
        <xdr:cNvSpPr txBox="1"/>
      </xdr:nvSpPr>
      <xdr:spPr>
        <a:xfrm>
          <a:off x="17106900" y="1348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27305</xdr:rowOff>
    </xdr:from>
    <xdr:to xmlns:xdr="http://schemas.openxmlformats.org/drawingml/2006/spreadsheetDrawing">
      <xdr:col>81</xdr:col>
      <xdr:colOff>133350</xdr:colOff>
      <xdr:row>80</xdr:row>
      <xdr:rowOff>27305</xdr:rowOff>
    </xdr:to>
    <xdr:cxnSp macro="">
      <xdr:nvCxnSpPr>
        <xdr:cNvPr id="254" name="直線コネクタ 253"/>
        <xdr:cNvCxnSpPr/>
      </xdr:nvCxnSpPr>
      <xdr:spPr>
        <a:xfrm>
          <a:off x="16929100" y="1374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14605</xdr:rowOff>
    </xdr:from>
    <xdr:to xmlns:xdr="http://schemas.openxmlformats.org/drawingml/2006/spreadsheetDrawing">
      <xdr:col>81</xdr:col>
      <xdr:colOff>44450</xdr:colOff>
      <xdr:row>85</xdr:row>
      <xdr:rowOff>31750</xdr:rowOff>
    </xdr:to>
    <xdr:cxnSp macro="">
      <xdr:nvCxnSpPr>
        <xdr:cNvPr id="255" name="直線コネクタ 254"/>
        <xdr:cNvCxnSpPr/>
      </xdr:nvCxnSpPr>
      <xdr:spPr>
        <a:xfrm flipV="1">
          <a:off x="16179800" y="14587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47625</xdr:rowOff>
    </xdr:from>
    <xdr:ext cx="762000" cy="259080"/>
    <xdr:sp macro="" textlink="">
      <xdr:nvSpPr>
        <xdr:cNvPr id="256" name="給与水準   （国との比較）平均値テキスト"/>
        <xdr:cNvSpPr txBox="1"/>
      </xdr:nvSpPr>
      <xdr:spPr>
        <a:xfrm>
          <a:off x="17106900" y="14106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31115</xdr:rowOff>
    </xdr:from>
    <xdr:to xmlns:xdr="http://schemas.openxmlformats.org/drawingml/2006/spreadsheetDrawing">
      <xdr:col>81</xdr:col>
      <xdr:colOff>95250</xdr:colOff>
      <xdr:row>83</xdr:row>
      <xdr:rowOff>132715</xdr:rowOff>
    </xdr:to>
    <xdr:sp macro="" textlink="">
      <xdr:nvSpPr>
        <xdr:cNvPr id="257" name="フローチャート: 判断 256"/>
        <xdr:cNvSpPr/>
      </xdr:nvSpPr>
      <xdr:spPr>
        <a:xfrm>
          <a:off x="169672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31750</xdr:rowOff>
    </xdr:from>
    <xdr:to xmlns:xdr="http://schemas.openxmlformats.org/drawingml/2006/spreadsheetDrawing">
      <xdr:col>77</xdr:col>
      <xdr:colOff>44450</xdr:colOff>
      <xdr:row>85</xdr:row>
      <xdr:rowOff>48895</xdr:rowOff>
    </xdr:to>
    <xdr:cxnSp macro="">
      <xdr:nvCxnSpPr>
        <xdr:cNvPr id="258" name="直線コネクタ 257"/>
        <xdr:cNvCxnSpPr/>
      </xdr:nvCxnSpPr>
      <xdr:spPr>
        <a:xfrm flipV="1">
          <a:off x="15290800" y="14605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13335</xdr:rowOff>
    </xdr:from>
    <xdr:to xmlns:xdr="http://schemas.openxmlformats.org/drawingml/2006/spreadsheetDrawing">
      <xdr:col>77</xdr:col>
      <xdr:colOff>95250</xdr:colOff>
      <xdr:row>83</xdr:row>
      <xdr:rowOff>114935</xdr:rowOff>
    </xdr:to>
    <xdr:sp macro="" textlink="">
      <xdr:nvSpPr>
        <xdr:cNvPr id="259" name="フローチャート: 判断 258"/>
        <xdr:cNvSpPr/>
      </xdr:nvSpPr>
      <xdr:spPr>
        <a:xfrm>
          <a:off x="16129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125095</xdr:rowOff>
    </xdr:from>
    <xdr:ext cx="736600" cy="258445"/>
    <xdr:sp macro="" textlink="">
      <xdr:nvSpPr>
        <xdr:cNvPr id="260" name="テキスト ボックス 259"/>
        <xdr:cNvSpPr txBox="1"/>
      </xdr:nvSpPr>
      <xdr:spPr>
        <a:xfrm>
          <a:off x="15798800" y="1401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14605</xdr:rowOff>
    </xdr:from>
    <xdr:to xmlns:xdr="http://schemas.openxmlformats.org/drawingml/2006/spreadsheetDrawing">
      <xdr:col>72</xdr:col>
      <xdr:colOff>203200</xdr:colOff>
      <xdr:row>85</xdr:row>
      <xdr:rowOff>48895</xdr:rowOff>
    </xdr:to>
    <xdr:cxnSp macro="">
      <xdr:nvCxnSpPr>
        <xdr:cNvPr id="261" name="直線コネクタ 260"/>
        <xdr:cNvCxnSpPr/>
      </xdr:nvCxnSpPr>
      <xdr:spPr>
        <a:xfrm>
          <a:off x="14401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62" name="フローチャート: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22860</xdr:rowOff>
    </xdr:from>
    <xdr:ext cx="762000" cy="259080"/>
    <xdr:sp macro="" textlink="">
      <xdr:nvSpPr>
        <xdr:cNvPr id="263" name="テキスト ボックス 262"/>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14605</xdr:rowOff>
    </xdr:from>
    <xdr:to xmlns:xdr="http://schemas.openxmlformats.org/drawingml/2006/spreadsheetDrawing">
      <xdr:col>68</xdr:col>
      <xdr:colOff>152400</xdr:colOff>
      <xdr:row>85</xdr:row>
      <xdr:rowOff>48895</xdr:rowOff>
    </xdr:to>
    <xdr:cxnSp macro="">
      <xdr:nvCxnSpPr>
        <xdr:cNvPr id="264" name="直線コネクタ 263"/>
        <xdr:cNvCxnSpPr/>
      </xdr:nvCxnSpPr>
      <xdr:spPr>
        <a:xfrm flipV="1">
          <a:off x="13512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99695</xdr:rowOff>
    </xdr:from>
    <xdr:to xmlns:xdr="http://schemas.openxmlformats.org/drawingml/2006/spreadsheetDrawing">
      <xdr:col>68</xdr:col>
      <xdr:colOff>203200</xdr:colOff>
      <xdr:row>84</xdr:row>
      <xdr:rowOff>29845</xdr:rowOff>
    </xdr:to>
    <xdr:sp macro="" textlink="">
      <xdr:nvSpPr>
        <xdr:cNvPr id="265" name="フローチャート: 判断 264"/>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40640</xdr:rowOff>
    </xdr:from>
    <xdr:ext cx="762000" cy="251460"/>
    <xdr:sp macro="" textlink="">
      <xdr:nvSpPr>
        <xdr:cNvPr id="266" name="テキスト ボックス 265"/>
        <xdr:cNvSpPr txBox="1"/>
      </xdr:nvSpPr>
      <xdr:spPr>
        <a:xfrm>
          <a:off x="14020800"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48260</xdr:rowOff>
    </xdr:from>
    <xdr:to xmlns:xdr="http://schemas.openxmlformats.org/drawingml/2006/spreadsheetDrawing">
      <xdr:col>64</xdr:col>
      <xdr:colOff>152400</xdr:colOff>
      <xdr:row>83</xdr:row>
      <xdr:rowOff>149860</xdr:rowOff>
    </xdr:to>
    <xdr:sp macro="" textlink="">
      <xdr:nvSpPr>
        <xdr:cNvPr id="267" name="フローチャート: 判断 266"/>
        <xdr:cNvSpPr/>
      </xdr:nvSpPr>
      <xdr:spPr>
        <a:xfrm>
          <a:off x="13462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160020</xdr:rowOff>
    </xdr:from>
    <xdr:ext cx="762000" cy="259080"/>
    <xdr:sp macro="" textlink="">
      <xdr:nvSpPr>
        <xdr:cNvPr id="268" name="テキスト ボックス 267"/>
        <xdr:cNvSpPr txBox="1"/>
      </xdr:nvSpPr>
      <xdr:spPr>
        <a:xfrm>
          <a:off x="13131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135255</xdr:rowOff>
    </xdr:from>
    <xdr:to xmlns:xdr="http://schemas.openxmlformats.org/drawingml/2006/spreadsheetDrawing">
      <xdr:col>81</xdr:col>
      <xdr:colOff>95250</xdr:colOff>
      <xdr:row>85</xdr:row>
      <xdr:rowOff>65405</xdr:rowOff>
    </xdr:to>
    <xdr:sp macro="" textlink="">
      <xdr:nvSpPr>
        <xdr:cNvPr id="274" name="楕円 273"/>
        <xdr:cNvSpPr/>
      </xdr:nvSpPr>
      <xdr:spPr>
        <a:xfrm>
          <a:off x="169672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107315</xdr:rowOff>
    </xdr:from>
    <xdr:ext cx="762000" cy="259080"/>
    <xdr:sp macro="" textlink="">
      <xdr:nvSpPr>
        <xdr:cNvPr id="275" name="給与水準   （国との比較）該当値テキスト"/>
        <xdr:cNvSpPr txBox="1"/>
      </xdr:nvSpPr>
      <xdr:spPr>
        <a:xfrm>
          <a:off x="17106900" y="1450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6" name="楕円 275"/>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67310</xdr:rowOff>
    </xdr:from>
    <xdr:ext cx="736600" cy="259080"/>
    <xdr:sp macro="" textlink="">
      <xdr:nvSpPr>
        <xdr:cNvPr id="277" name="テキスト ボックス 276"/>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169545</xdr:rowOff>
    </xdr:from>
    <xdr:to xmlns:xdr="http://schemas.openxmlformats.org/drawingml/2006/spreadsheetDrawing">
      <xdr:col>73</xdr:col>
      <xdr:colOff>44450</xdr:colOff>
      <xdr:row>85</xdr:row>
      <xdr:rowOff>99695</xdr:rowOff>
    </xdr:to>
    <xdr:sp macro="" textlink="">
      <xdr:nvSpPr>
        <xdr:cNvPr id="278" name="楕円 277"/>
        <xdr:cNvSpPr/>
      </xdr:nvSpPr>
      <xdr:spPr>
        <a:xfrm>
          <a:off x="15240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84455</xdr:rowOff>
    </xdr:from>
    <xdr:ext cx="762000" cy="259080"/>
    <xdr:sp macro="" textlink="">
      <xdr:nvSpPr>
        <xdr:cNvPr id="279" name="テキスト ボックス 278"/>
        <xdr:cNvSpPr txBox="1"/>
      </xdr:nvSpPr>
      <xdr:spPr>
        <a:xfrm>
          <a:off x="14909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135255</xdr:rowOff>
    </xdr:from>
    <xdr:to xmlns:xdr="http://schemas.openxmlformats.org/drawingml/2006/spreadsheetDrawing">
      <xdr:col>68</xdr:col>
      <xdr:colOff>203200</xdr:colOff>
      <xdr:row>85</xdr:row>
      <xdr:rowOff>65405</xdr:rowOff>
    </xdr:to>
    <xdr:sp macro="" textlink="">
      <xdr:nvSpPr>
        <xdr:cNvPr id="280" name="楕円 279"/>
        <xdr:cNvSpPr/>
      </xdr:nvSpPr>
      <xdr:spPr>
        <a:xfrm>
          <a:off x="14351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50165</xdr:rowOff>
    </xdr:from>
    <xdr:ext cx="762000" cy="259080"/>
    <xdr:sp macro="" textlink="">
      <xdr:nvSpPr>
        <xdr:cNvPr id="281" name="テキスト ボックス 280"/>
        <xdr:cNvSpPr txBox="1"/>
      </xdr:nvSpPr>
      <xdr:spPr>
        <a:xfrm>
          <a:off x="140208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169545</xdr:rowOff>
    </xdr:from>
    <xdr:to xmlns:xdr="http://schemas.openxmlformats.org/drawingml/2006/spreadsheetDrawing">
      <xdr:col>64</xdr:col>
      <xdr:colOff>152400</xdr:colOff>
      <xdr:row>85</xdr:row>
      <xdr:rowOff>99695</xdr:rowOff>
    </xdr:to>
    <xdr:sp macro="" textlink="">
      <xdr:nvSpPr>
        <xdr:cNvPr id="282" name="楕円 281"/>
        <xdr:cNvSpPr/>
      </xdr:nvSpPr>
      <xdr:spPr>
        <a:xfrm>
          <a:off x="13462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84455</xdr:rowOff>
    </xdr:from>
    <xdr:ext cx="762000" cy="259080"/>
    <xdr:sp macro="" textlink="">
      <xdr:nvSpPr>
        <xdr:cNvPr id="283" name="テキスト ボックス 282"/>
        <xdr:cNvSpPr txBox="1"/>
      </xdr:nvSpPr>
      <xdr:spPr>
        <a:xfrm>
          <a:off x="13131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110" cy="353060"/>
    <xdr:sp macro="" textlink="">
      <xdr:nvSpPr>
        <xdr:cNvPr id="286" name="テキスト ボックス 285"/>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effectLst/>
              <a:latin typeface="ＭＳ Ｐゴシック"/>
              <a:ea typeface="ＭＳ Ｐゴシック"/>
              <a:cs typeface="+mn-cs"/>
            </a:rPr>
            <a:t>　分母となる人口が、過疎地における少子高齢化、人口流出の影響を受け、</a:t>
          </a:r>
          <a:r>
            <a:rPr kumimoji="1" lang="ja-JP" altLang="ja-JP" sz="1200">
              <a:solidFill>
                <a:schemeClr val="tx1"/>
              </a:solidFill>
              <a:effectLst/>
              <a:latin typeface="ＭＳ Ｐゴシック"/>
              <a:ea typeface="ＭＳ Ｐゴシック"/>
              <a:cs typeface="+mn-cs"/>
            </a:rPr>
            <a:t>毎年2％以上（400人程度）の減少が続いている</a:t>
          </a:r>
          <a:r>
            <a:rPr kumimoji="1" lang="ja-JP" altLang="ja-JP" sz="1200">
              <a:solidFill>
                <a:schemeClr val="tx1"/>
              </a:solidFill>
              <a:effectLst/>
              <a:latin typeface="ＭＳ Ｐゴシック"/>
              <a:ea typeface="ＭＳ Ｐゴシック"/>
              <a:cs typeface="+mn-cs"/>
            </a:rPr>
            <a:t>。令和６年度は</a:t>
          </a:r>
          <a:r>
            <a:rPr kumimoji="1" lang="ja-JP" altLang="ja-JP" sz="1200">
              <a:solidFill>
                <a:schemeClr val="tx1"/>
              </a:solidFill>
              <a:effectLst/>
              <a:latin typeface="ＭＳ Ｐゴシック"/>
              <a:ea typeface="ＭＳ Ｐゴシック"/>
              <a:cs typeface="+mn-cs"/>
            </a:rPr>
            <a:t>職員減少率が</a:t>
          </a:r>
          <a:r>
            <a:rPr kumimoji="1" lang="ja-JP" altLang="ja-JP" sz="1200">
              <a:solidFill>
                <a:schemeClr val="tx1"/>
              </a:solidFill>
              <a:effectLst/>
              <a:latin typeface="ＭＳ Ｐゴシック"/>
              <a:ea typeface="ＭＳ Ｐゴシック"/>
              <a:cs typeface="+mn-cs"/>
            </a:rPr>
            <a:t>人口減少率を下回ったため、前年度に比べて0.08ポイントの微増となった。</a:t>
          </a:r>
          <a:endParaRPr kumimoji="1" lang="ja-JP" altLang="en-US" sz="1200">
            <a:solidFill>
              <a:schemeClr val="tx1"/>
            </a:solidFill>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人口は少ないが、市であることによる福祉事務所の設置等、人口同規模の町村に比べ、職員を増やさざるを得ない固定要素もあり</a:t>
          </a:r>
          <a:r>
            <a:rPr kumimoji="1" lang="ja-JP" altLang="ja-JP" sz="1200">
              <a:solidFill>
                <a:schemeClr val="tx1"/>
              </a:solidFill>
              <a:effectLst/>
              <a:latin typeface="ＭＳ Ｐゴシック"/>
              <a:ea typeface="ＭＳ Ｐゴシック"/>
              <a:cs typeface="+mn-cs"/>
            </a:rPr>
            <a:t>、今後も増加傾向となることが見込まれる。</a:t>
          </a:r>
          <a:br>
            <a:rPr kumimoji="1" lang="ja-JP" altLang="ja-JP" sz="1200">
              <a:solidFill>
                <a:schemeClr val="tx1"/>
              </a:solidFill>
              <a:effectLst/>
              <a:latin typeface="ＭＳ Ｐゴシック"/>
              <a:ea typeface="ＭＳ Ｐゴシック"/>
              <a:cs typeface="+mn-cs"/>
            </a:rPr>
          </a:br>
          <a:r>
            <a:rPr kumimoji="1" lang="ja-JP" altLang="ja-JP" sz="1200">
              <a:solidFill>
                <a:schemeClr val="tx1"/>
              </a:solidFill>
              <a:effectLst/>
              <a:latin typeface="ＭＳ Ｐゴシック"/>
              <a:ea typeface="ＭＳ Ｐゴシック"/>
              <a:cs typeface="+mn-cs"/>
            </a:rPr>
            <a:t>　職員数については定員適正化計画に基づき、適正な人員の確保に努めていく。</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0190"/>
    <xdr:sp macro="" textlink="">
      <xdr:nvSpPr>
        <xdr:cNvPr id="307" name="テキスト ボックス 306"/>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9" name="テキスト ボックス 308"/>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90170</xdr:rowOff>
    </xdr:from>
    <xdr:to xmlns:xdr="http://schemas.openxmlformats.org/drawingml/2006/spreadsheetDrawing">
      <xdr:col>81</xdr:col>
      <xdr:colOff>44450</xdr:colOff>
      <xdr:row>68</xdr:row>
      <xdr:rowOff>13335</xdr:rowOff>
    </xdr:to>
    <xdr:cxnSp macro="">
      <xdr:nvCxnSpPr>
        <xdr:cNvPr id="312" name="直線コネクタ 311"/>
        <xdr:cNvCxnSpPr/>
      </xdr:nvCxnSpPr>
      <xdr:spPr>
        <a:xfrm flipV="1">
          <a:off x="17018000" y="1020572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156845</xdr:rowOff>
    </xdr:from>
    <xdr:ext cx="762000" cy="250190"/>
    <xdr:sp macro="" textlink="">
      <xdr:nvSpPr>
        <xdr:cNvPr id="313" name="定員管理の状況最小値テキスト"/>
        <xdr:cNvSpPr txBox="1"/>
      </xdr:nvSpPr>
      <xdr:spPr>
        <a:xfrm>
          <a:off x="17106900" y="116439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4" name="直線コネクタ 313"/>
        <xdr:cNvCxnSpPr/>
      </xdr:nvCxnSpPr>
      <xdr:spPr>
        <a:xfrm>
          <a:off x="16929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5080</xdr:rowOff>
    </xdr:from>
    <xdr:ext cx="762000" cy="259080"/>
    <xdr:sp macro="" textlink="">
      <xdr:nvSpPr>
        <xdr:cNvPr id="315" name="定員管理の状況最大値テキスト"/>
        <xdr:cNvSpPr txBox="1"/>
      </xdr:nvSpPr>
      <xdr:spPr>
        <a:xfrm>
          <a:off x="17106900" y="994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90170</xdr:rowOff>
    </xdr:from>
    <xdr:to xmlns:xdr="http://schemas.openxmlformats.org/drawingml/2006/spreadsheetDrawing">
      <xdr:col>81</xdr:col>
      <xdr:colOff>133350</xdr:colOff>
      <xdr:row>59</xdr:row>
      <xdr:rowOff>90170</xdr:rowOff>
    </xdr:to>
    <xdr:cxnSp macro="">
      <xdr:nvCxnSpPr>
        <xdr:cNvPr id="316" name="直線コネクタ 315"/>
        <xdr:cNvCxnSpPr/>
      </xdr:nvCxnSpPr>
      <xdr:spPr>
        <a:xfrm>
          <a:off x="16929100" y="1020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128270</xdr:rowOff>
    </xdr:from>
    <xdr:to xmlns:xdr="http://schemas.openxmlformats.org/drawingml/2006/spreadsheetDrawing">
      <xdr:col>81</xdr:col>
      <xdr:colOff>44450</xdr:colOff>
      <xdr:row>60</xdr:row>
      <xdr:rowOff>132080</xdr:rowOff>
    </xdr:to>
    <xdr:cxnSp macro="">
      <xdr:nvCxnSpPr>
        <xdr:cNvPr id="317" name="直線コネクタ 316"/>
        <xdr:cNvCxnSpPr/>
      </xdr:nvCxnSpPr>
      <xdr:spPr>
        <a:xfrm>
          <a:off x="16179800" y="104152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41910</xdr:rowOff>
    </xdr:from>
    <xdr:ext cx="762000" cy="250190"/>
    <xdr:sp macro="" textlink="">
      <xdr:nvSpPr>
        <xdr:cNvPr id="318" name="定員管理の状況平均値テキスト"/>
        <xdr:cNvSpPr txBox="1"/>
      </xdr:nvSpPr>
      <xdr:spPr>
        <a:xfrm>
          <a:off x="17106900" y="101574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25400</xdr:rowOff>
    </xdr:from>
    <xdr:to xmlns:xdr="http://schemas.openxmlformats.org/drawingml/2006/spreadsheetDrawing">
      <xdr:col>81</xdr:col>
      <xdr:colOff>95250</xdr:colOff>
      <xdr:row>60</xdr:row>
      <xdr:rowOff>127000</xdr:rowOff>
    </xdr:to>
    <xdr:sp macro="" textlink="">
      <xdr:nvSpPr>
        <xdr:cNvPr id="319" name="フローチャート: 判断 318"/>
        <xdr:cNvSpPr/>
      </xdr:nvSpPr>
      <xdr:spPr>
        <a:xfrm>
          <a:off x="169672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128270</xdr:rowOff>
    </xdr:from>
    <xdr:to xmlns:xdr="http://schemas.openxmlformats.org/drawingml/2006/spreadsheetDrawing">
      <xdr:col>77</xdr:col>
      <xdr:colOff>44450</xdr:colOff>
      <xdr:row>60</xdr:row>
      <xdr:rowOff>133985</xdr:rowOff>
    </xdr:to>
    <xdr:cxnSp macro="">
      <xdr:nvCxnSpPr>
        <xdr:cNvPr id="320" name="直線コネクタ 319"/>
        <xdr:cNvCxnSpPr/>
      </xdr:nvCxnSpPr>
      <xdr:spPr>
        <a:xfrm flipV="1">
          <a:off x="15290800" y="10415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21590</xdr:rowOff>
    </xdr:from>
    <xdr:to xmlns:xdr="http://schemas.openxmlformats.org/drawingml/2006/spreadsheetDrawing">
      <xdr:col>77</xdr:col>
      <xdr:colOff>95250</xdr:colOff>
      <xdr:row>60</xdr:row>
      <xdr:rowOff>123190</xdr:rowOff>
    </xdr:to>
    <xdr:sp macro="" textlink="">
      <xdr:nvSpPr>
        <xdr:cNvPr id="321" name="フローチャート: 判断 320"/>
        <xdr:cNvSpPr/>
      </xdr:nvSpPr>
      <xdr:spPr>
        <a:xfrm>
          <a:off x="16129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133350</xdr:rowOff>
    </xdr:from>
    <xdr:ext cx="736600" cy="250190"/>
    <xdr:sp macro="" textlink="">
      <xdr:nvSpPr>
        <xdr:cNvPr id="322" name="テキスト ボックス 321"/>
        <xdr:cNvSpPr txBox="1"/>
      </xdr:nvSpPr>
      <xdr:spPr>
        <a:xfrm>
          <a:off x="15798800" y="100774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123825</xdr:rowOff>
    </xdr:from>
    <xdr:to xmlns:xdr="http://schemas.openxmlformats.org/drawingml/2006/spreadsheetDrawing">
      <xdr:col>72</xdr:col>
      <xdr:colOff>203200</xdr:colOff>
      <xdr:row>60</xdr:row>
      <xdr:rowOff>133985</xdr:rowOff>
    </xdr:to>
    <xdr:cxnSp macro="">
      <xdr:nvCxnSpPr>
        <xdr:cNvPr id="323" name="直線コネクタ 322"/>
        <xdr:cNvCxnSpPr/>
      </xdr:nvCxnSpPr>
      <xdr:spPr>
        <a:xfrm>
          <a:off x="14401800" y="104108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20320</xdr:rowOff>
    </xdr:from>
    <xdr:to xmlns:xdr="http://schemas.openxmlformats.org/drawingml/2006/spreadsheetDrawing">
      <xdr:col>73</xdr:col>
      <xdr:colOff>44450</xdr:colOff>
      <xdr:row>60</xdr:row>
      <xdr:rowOff>121920</xdr:rowOff>
    </xdr:to>
    <xdr:sp macro="" textlink="">
      <xdr:nvSpPr>
        <xdr:cNvPr id="324" name="フローチャート: 判断 323"/>
        <xdr:cNvSpPr/>
      </xdr:nvSpPr>
      <xdr:spPr>
        <a:xfrm>
          <a:off x="15240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132080</xdr:rowOff>
    </xdr:from>
    <xdr:ext cx="762000" cy="251460"/>
    <xdr:sp macro="" textlink="">
      <xdr:nvSpPr>
        <xdr:cNvPr id="325" name="テキスト ボックス 324"/>
        <xdr:cNvSpPr txBox="1"/>
      </xdr:nvSpPr>
      <xdr:spPr>
        <a:xfrm>
          <a:off x="14909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115570</xdr:rowOff>
    </xdr:from>
    <xdr:to xmlns:xdr="http://schemas.openxmlformats.org/drawingml/2006/spreadsheetDrawing">
      <xdr:col>68</xdr:col>
      <xdr:colOff>152400</xdr:colOff>
      <xdr:row>60</xdr:row>
      <xdr:rowOff>123825</xdr:rowOff>
    </xdr:to>
    <xdr:cxnSp macro="">
      <xdr:nvCxnSpPr>
        <xdr:cNvPr id="326" name="直線コネクタ 325"/>
        <xdr:cNvCxnSpPr/>
      </xdr:nvCxnSpPr>
      <xdr:spPr>
        <a:xfrm>
          <a:off x="13512800" y="104025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15875</xdr:rowOff>
    </xdr:from>
    <xdr:to xmlns:xdr="http://schemas.openxmlformats.org/drawingml/2006/spreadsheetDrawing">
      <xdr:col>68</xdr:col>
      <xdr:colOff>203200</xdr:colOff>
      <xdr:row>60</xdr:row>
      <xdr:rowOff>117475</xdr:rowOff>
    </xdr:to>
    <xdr:sp macro="" textlink="">
      <xdr:nvSpPr>
        <xdr:cNvPr id="327" name="フローチャート: 判断 326"/>
        <xdr:cNvSpPr/>
      </xdr:nvSpPr>
      <xdr:spPr>
        <a:xfrm>
          <a:off x="14351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127635</xdr:rowOff>
    </xdr:from>
    <xdr:ext cx="762000" cy="259080"/>
    <xdr:sp macro="" textlink="">
      <xdr:nvSpPr>
        <xdr:cNvPr id="328" name="テキスト ボックス 327"/>
        <xdr:cNvSpPr txBox="1"/>
      </xdr:nvSpPr>
      <xdr:spPr>
        <a:xfrm>
          <a:off x="14020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39370</xdr:rowOff>
    </xdr:from>
    <xdr:to xmlns:xdr="http://schemas.openxmlformats.org/drawingml/2006/spreadsheetDrawing">
      <xdr:col>64</xdr:col>
      <xdr:colOff>152400</xdr:colOff>
      <xdr:row>60</xdr:row>
      <xdr:rowOff>140970</xdr:rowOff>
    </xdr:to>
    <xdr:sp macro="" textlink="">
      <xdr:nvSpPr>
        <xdr:cNvPr id="329" name="フローチャート: 判断 328"/>
        <xdr:cNvSpPr/>
      </xdr:nvSpPr>
      <xdr:spPr>
        <a:xfrm>
          <a:off x="13462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151130</xdr:rowOff>
    </xdr:from>
    <xdr:ext cx="762000" cy="259080"/>
    <xdr:sp macro="" textlink="">
      <xdr:nvSpPr>
        <xdr:cNvPr id="330" name="テキスト ボックス 329"/>
        <xdr:cNvSpPr txBox="1"/>
      </xdr:nvSpPr>
      <xdr:spPr>
        <a:xfrm>
          <a:off x="13131800" y="1009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190"/>
    <xdr:sp macro="" textlink="">
      <xdr:nvSpPr>
        <xdr:cNvPr id="331" name="テキスト ボックス 330"/>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190"/>
    <xdr:sp macro="" textlink="">
      <xdr:nvSpPr>
        <xdr:cNvPr id="332" name="テキスト ボックス 331"/>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190"/>
    <xdr:sp macro="" textlink="">
      <xdr:nvSpPr>
        <xdr:cNvPr id="333" name="テキスト ボックス 332"/>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190"/>
    <xdr:sp macro="" textlink="">
      <xdr:nvSpPr>
        <xdr:cNvPr id="334" name="テキスト ボックス 333"/>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190"/>
    <xdr:sp macro="" textlink="">
      <xdr:nvSpPr>
        <xdr:cNvPr id="335" name="テキスト ボックス 334"/>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80645</xdr:rowOff>
    </xdr:from>
    <xdr:to xmlns:xdr="http://schemas.openxmlformats.org/drawingml/2006/spreadsheetDrawing">
      <xdr:col>81</xdr:col>
      <xdr:colOff>95250</xdr:colOff>
      <xdr:row>61</xdr:row>
      <xdr:rowOff>10795</xdr:rowOff>
    </xdr:to>
    <xdr:sp macro="" textlink="">
      <xdr:nvSpPr>
        <xdr:cNvPr id="336" name="楕円 335"/>
        <xdr:cNvSpPr/>
      </xdr:nvSpPr>
      <xdr:spPr>
        <a:xfrm>
          <a:off x="169672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52705</xdr:rowOff>
    </xdr:from>
    <xdr:ext cx="762000" cy="250825"/>
    <xdr:sp macro="" textlink="">
      <xdr:nvSpPr>
        <xdr:cNvPr id="337" name="定員管理の状況該当値テキスト"/>
        <xdr:cNvSpPr txBox="1"/>
      </xdr:nvSpPr>
      <xdr:spPr>
        <a:xfrm>
          <a:off x="17106900" y="10339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77470</xdr:rowOff>
    </xdr:from>
    <xdr:to xmlns:xdr="http://schemas.openxmlformats.org/drawingml/2006/spreadsheetDrawing">
      <xdr:col>77</xdr:col>
      <xdr:colOff>95250</xdr:colOff>
      <xdr:row>61</xdr:row>
      <xdr:rowOff>7620</xdr:rowOff>
    </xdr:to>
    <xdr:sp macro="" textlink="">
      <xdr:nvSpPr>
        <xdr:cNvPr id="338" name="楕円 337"/>
        <xdr:cNvSpPr/>
      </xdr:nvSpPr>
      <xdr:spPr>
        <a:xfrm>
          <a:off x="161290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163830</xdr:rowOff>
    </xdr:from>
    <xdr:ext cx="736600" cy="259080"/>
    <xdr:sp macro="" textlink="">
      <xdr:nvSpPr>
        <xdr:cNvPr id="339" name="テキスト ボックス 338"/>
        <xdr:cNvSpPr txBox="1"/>
      </xdr:nvSpPr>
      <xdr:spPr>
        <a:xfrm>
          <a:off x="15798800" y="10450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83185</xdr:rowOff>
    </xdr:from>
    <xdr:to xmlns:xdr="http://schemas.openxmlformats.org/drawingml/2006/spreadsheetDrawing">
      <xdr:col>73</xdr:col>
      <xdr:colOff>44450</xdr:colOff>
      <xdr:row>61</xdr:row>
      <xdr:rowOff>13335</xdr:rowOff>
    </xdr:to>
    <xdr:sp macro="" textlink="">
      <xdr:nvSpPr>
        <xdr:cNvPr id="340" name="楕円 339"/>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169545</xdr:rowOff>
    </xdr:from>
    <xdr:ext cx="762000" cy="250190"/>
    <xdr:sp macro="" textlink="">
      <xdr:nvSpPr>
        <xdr:cNvPr id="341" name="テキスト ボックス 340"/>
        <xdr:cNvSpPr txBox="1"/>
      </xdr:nvSpPr>
      <xdr:spPr>
        <a:xfrm>
          <a:off x="14909800" y="104565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73025</xdr:rowOff>
    </xdr:from>
    <xdr:to xmlns:xdr="http://schemas.openxmlformats.org/drawingml/2006/spreadsheetDrawing">
      <xdr:col>68</xdr:col>
      <xdr:colOff>203200</xdr:colOff>
      <xdr:row>61</xdr:row>
      <xdr:rowOff>3175</xdr:rowOff>
    </xdr:to>
    <xdr:sp macro="" textlink="">
      <xdr:nvSpPr>
        <xdr:cNvPr id="342" name="楕円 341"/>
        <xdr:cNvSpPr/>
      </xdr:nvSpPr>
      <xdr:spPr>
        <a:xfrm>
          <a:off x="143510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159385</xdr:rowOff>
    </xdr:from>
    <xdr:ext cx="762000" cy="258445"/>
    <xdr:sp macro="" textlink="">
      <xdr:nvSpPr>
        <xdr:cNvPr id="343" name="テキスト ボックス 342"/>
        <xdr:cNvSpPr txBox="1"/>
      </xdr:nvSpPr>
      <xdr:spPr>
        <a:xfrm>
          <a:off x="14020800" y="10446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64770</xdr:rowOff>
    </xdr:from>
    <xdr:to xmlns:xdr="http://schemas.openxmlformats.org/drawingml/2006/spreadsheetDrawing">
      <xdr:col>64</xdr:col>
      <xdr:colOff>152400</xdr:colOff>
      <xdr:row>60</xdr:row>
      <xdr:rowOff>166370</xdr:rowOff>
    </xdr:to>
    <xdr:sp macro="" textlink="">
      <xdr:nvSpPr>
        <xdr:cNvPr id="344" name="楕円 343"/>
        <xdr:cNvSpPr/>
      </xdr:nvSpPr>
      <xdr:spPr>
        <a:xfrm>
          <a:off x="134620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151130</xdr:rowOff>
    </xdr:from>
    <xdr:ext cx="762000" cy="259080"/>
    <xdr:sp macro="" textlink="">
      <xdr:nvSpPr>
        <xdr:cNvPr id="345" name="テキスト ボックス 344"/>
        <xdr:cNvSpPr txBox="1"/>
      </xdr:nvSpPr>
      <xdr:spPr>
        <a:xfrm>
          <a:off x="13131800" y="1043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110" cy="358775"/>
    <xdr:sp macro="" textlink="">
      <xdr:nvSpPr>
        <xdr:cNvPr id="348" name="テキスト ボックス 347"/>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令和３年度には5.9％まで改善したが</a:t>
          </a:r>
          <a:r>
            <a:rPr kumimoji="1" lang="ja-JP" altLang="ja-JP" sz="1200">
              <a:solidFill>
                <a:schemeClr val="tx1"/>
              </a:solidFill>
              <a:effectLst/>
              <a:latin typeface="ＭＳ Ｐゴシック"/>
              <a:ea typeface="ＭＳ Ｐゴシック"/>
              <a:cs typeface="+mn-cs"/>
            </a:rPr>
            <a:t>、</a:t>
          </a:r>
          <a:r>
            <a:rPr kumimoji="1" lang="ja-JP" altLang="en-US" sz="1200">
              <a:solidFill>
                <a:schemeClr val="tx1"/>
              </a:solidFill>
              <a:effectLst/>
              <a:latin typeface="ＭＳ Ｐゴシック"/>
              <a:ea typeface="ＭＳ Ｐゴシック"/>
              <a:cs typeface="+mn-cs"/>
            </a:rPr>
            <a:t>令和６年度は7.0</a:t>
          </a:r>
          <a:r>
            <a:rPr kumimoji="1" lang="ja-JP" altLang="en-US" sz="1200">
              <a:solidFill>
                <a:schemeClr val="tx1"/>
              </a:solidFill>
              <a:effectLst/>
              <a:latin typeface="ＭＳ Ｐゴシック"/>
              <a:ea typeface="ＭＳ Ｐゴシック"/>
              <a:cs typeface="+mn-cs"/>
            </a:rPr>
            <a:t>％で、令和５年度の6.8</a:t>
          </a:r>
          <a:r>
            <a:rPr kumimoji="1" lang="ja-JP" altLang="en-US" sz="1200">
              <a:solidFill>
                <a:schemeClr val="tx1"/>
              </a:solidFill>
              <a:effectLst/>
              <a:latin typeface="ＭＳ Ｐゴシック"/>
              <a:ea typeface="ＭＳ Ｐゴシック"/>
              <a:cs typeface="+mn-cs"/>
            </a:rPr>
            <a:t>％より0.2ポイント悪化した</a:t>
          </a:r>
          <a:r>
            <a:rPr kumimoji="1" lang="ja-JP" altLang="en-US" sz="1200">
              <a:solidFill>
                <a:schemeClr val="tx1"/>
              </a:solidFill>
              <a:effectLst/>
              <a:latin typeface="ＭＳ Ｐゴシック"/>
              <a:ea typeface="ＭＳ Ｐゴシック"/>
              <a:cs typeface="+mn-cs"/>
            </a:rPr>
            <a:t>。</a:t>
          </a:r>
          <a:r>
            <a:rPr kumimoji="1" lang="ja-JP" altLang="en-US" sz="1200">
              <a:solidFill>
                <a:schemeClr val="tx1"/>
              </a:solidFill>
              <a:effectLst/>
              <a:latin typeface="ＭＳ Ｐゴシック"/>
              <a:ea typeface="ＭＳ Ｐゴシック"/>
              <a:cs typeface="+mn-cs"/>
            </a:rPr>
            <a:t>これは、</a:t>
          </a:r>
          <a:r>
            <a:rPr kumimoji="1" lang="ja-JP" altLang="en-US" sz="1200">
              <a:solidFill>
                <a:schemeClr val="tx1"/>
              </a:solidFill>
              <a:effectLst/>
              <a:latin typeface="ＭＳ Ｐゴシック"/>
              <a:ea typeface="ＭＳ Ｐゴシック"/>
              <a:cs typeface="+mn-cs"/>
            </a:rPr>
            <a:t>緊急防災・減災事業債や過疎対策事業債</a:t>
          </a:r>
          <a:r>
            <a:rPr kumimoji="1" lang="ja-JP" altLang="en-US" sz="1200">
              <a:solidFill>
                <a:schemeClr val="tx1"/>
              </a:solidFill>
              <a:effectLst/>
              <a:latin typeface="ＭＳ Ｐゴシック"/>
              <a:ea typeface="ＭＳ Ｐゴシック"/>
              <a:cs typeface="+mn-cs"/>
            </a:rPr>
            <a:t>等の償還開始による元金償還金の増に伴う分子の増及び臨時財政対策債発行可能額の減等に伴う分母の減によるものと分析する</a:t>
          </a:r>
          <a:r>
            <a:rPr kumimoji="1" lang="ja-JP" altLang="ja-JP" sz="1200">
              <a:solidFill>
                <a:schemeClr val="tx1"/>
              </a:solidFill>
              <a:effectLst/>
              <a:latin typeface="ＭＳ Ｐゴシック"/>
              <a:ea typeface="ＭＳ Ｐゴシック"/>
              <a:cs typeface="+mn-cs"/>
            </a:rPr>
            <a:t>。</a:t>
          </a:r>
          <a:endParaRPr lang="ja-JP" altLang="ja-JP" sz="1200">
            <a:solidFill>
              <a:schemeClr val="tx1"/>
            </a:solidFill>
            <a:effectLst/>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過疎対策事業債の借入や、</a:t>
          </a:r>
          <a:r>
            <a:rPr kumimoji="1" lang="ja-JP" altLang="ja-JP" sz="1200">
              <a:solidFill>
                <a:schemeClr val="tx1"/>
              </a:solidFill>
              <a:effectLst/>
              <a:latin typeface="ＭＳ Ｐゴシック"/>
              <a:ea typeface="ＭＳ Ｐゴシック"/>
              <a:cs typeface="+mn-cs"/>
            </a:rPr>
            <a:t>令和５年度に着工し令和８年度に完成予定の庁舎建設などの大型事業に伴う借入</a:t>
          </a:r>
          <a:r>
            <a:rPr kumimoji="1" lang="ja-JP" altLang="ja-JP" sz="1200">
              <a:solidFill>
                <a:schemeClr val="tx1"/>
              </a:solidFill>
              <a:effectLst/>
              <a:latin typeface="ＭＳ Ｐゴシック"/>
              <a:ea typeface="ＭＳ Ｐゴシック"/>
              <a:cs typeface="+mn-cs"/>
            </a:rPr>
            <a:t>などにより、</a:t>
          </a:r>
          <a:r>
            <a:rPr kumimoji="1" lang="ja-JP" altLang="en-US" sz="1200">
              <a:solidFill>
                <a:schemeClr val="tx1"/>
              </a:solidFill>
              <a:effectLst/>
              <a:latin typeface="ＭＳ Ｐゴシック"/>
              <a:ea typeface="ＭＳ Ｐゴシック"/>
              <a:cs typeface="+mn-cs"/>
            </a:rPr>
            <a:t>今後も</a:t>
          </a:r>
          <a:r>
            <a:rPr kumimoji="1" lang="ja-JP" altLang="ja-JP" sz="1200">
              <a:solidFill>
                <a:schemeClr val="tx1"/>
              </a:solidFill>
              <a:effectLst/>
              <a:latin typeface="ＭＳ Ｐゴシック"/>
              <a:ea typeface="ＭＳ Ｐゴシック"/>
              <a:cs typeface="+mn-cs"/>
            </a:rPr>
            <a:t>公債費の増が見込まれるため、事業を精査し、借入額の抑制を図る必要がある。</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2" name="直線コネクタ 361"/>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3" name="テキスト ボックス 362"/>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4" name="直線コネクタ 363"/>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5" name="テキスト ボックス 364"/>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6" name="直線コネクタ 365"/>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0190"/>
    <xdr:sp macro="" textlink="">
      <xdr:nvSpPr>
        <xdr:cNvPr id="367" name="テキスト ボックス 366"/>
        <xdr:cNvSpPr txBox="1"/>
      </xdr:nvSpPr>
      <xdr:spPr>
        <a:xfrm>
          <a:off x="12065000" y="70148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8" name="直線コネクタ 367"/>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69" name="テキスト ボックス 368"/>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0" name="直線コネクタ 369"/>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1" name="テキスト ボックス 370"/>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2" name="直線コネクタ 371"/>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3" name="テキスト ボックス 372"/>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15759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71755</xdr:rowOff>
    </xdr:from>
    <xdr:ext cx="762000" cy="259080"/>
    <xdr:sp macro="" textlink="">
      <xdr:nvSpPr>
        <xdr:cNvPr id="379" name="公債費負担の状況最大値テキスト"/>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80" name="直線コネクタ 379"/>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46355</xdr:rowOff>
    </xdr:from>
    <xdr:to xmlns:xdr="http://schemas.openxmlformats.org/drawingml/2006/spreadsheetDrawing">
      <xdr:col>81</xdr:col>
      <xdr:colOff>44450</xdr:colOff>
      <xdr:row>40</xdr:row>
      <xdr:rowOff>69850</xdr:rowOff>
    </xdr:to>
    <xdr:cxnSp macro="">
      <xdr:nvCxnSpPr>
        <xdr:cNvPr id="381" name="直線コネクタ 380"/>
        <xdr:cNvCxnSpPr/>
      </xdr:nvCxnSpPr>
      <xdr:spPr>
        <a:xfrm>
          <a:off x="16179800" y="690435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128905</xdr:rowOff>
    </xdr:from>
    <xdr:ext cx="762000" cy="259080"/>
    <xdr:sp macro="" textlink="">
      <xdr:nvSpPr>
        <xdr:cNvPr id="382" name="公債費負担の状況平均値テキスト"/>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3" name="フローチャート: 判断 382"/>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149225</xdr:rowOff>
    </xdr:from>
    <xdr:to xmlns:xdr="http://schemas.openxmlformats.org/drawingml/2006/spreadsheetDrawing">
      <xdr:col>77</xdr:col>
      <xdr:colOff>44450</xdr:colOff>
      <xdr:row>40</xdr:row>
      <xdr:rowOff>46355</xdr:rowOff>
    </xdr:to>
    <xdr:cxnSp macro="">
      <xdr:nvCxnSpPr>
        <xdr:cNvPr id="384" name="直線コネクタ 383"/>
        <xdr:cNvCxnSpPr/>
      </xdr:nvCxnSpPr>
      <xdr:spPr>
        <a:xfrm>
          <a:off x="15290800" y="68357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156845</xdr:rowOff>
    </xdr:from>
    <xdr:to xmlns:xdr="http://schemas.openxmlformats.org/drawingml/2006/spreadsheetDrawing">
      <xdr:col>77</xdr:col>
      <xdr:colOff>95250</xdr:colOff>
      <xdr:row>41</xdr:row>
      <xdr:rowOff>86995</xdr:rowOff>
    </xdr:to>
    <xdr:sp macro="" textlink="">
      <xdr:nvSpPr>
        <xdr:cNvPr id="385" name="フローチャート: 判断 384"/>
        <xdr:cNvSpPr/>
      </xdr:nvSpPr>
      <xdr:spPr>
        <a:xfrm>
          <a:off x="16129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71755</xdr:rowOff>
    </xdr:from>
    <xdr:ext cx="736600" cy="259080"/>
    <xdr:sp macro="" textlink="">
      <xdr:nvSpPr>
        <xdr:cNvPr id="386" name="テキスト ボックス 385"/>
        <xdr:cNvSpPr txBox="1"/>
      </xdr:nvSpPr>
      <xdr:spPr>
        <a:xfrm>
          <a:off x="15798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114300</xdr:rowOff>
    </xdr:from>
    <xdr:to xmlns:xdr="http://schemas.openxmlformats.org/drawingml/2006/spreadsheetDrawing">
      <xdr:col>72</xdr:col>
      <xdr:colOff>203200</xdr:colOff>
      <xdr:row>39</xdr:row>
      <xdr:rowOff>149225</xdr:rowOff>
    </xdr:to>
    <xdr:cxnSp macro="">
      <xdr:nvCxnSpPr>
        <xdr:cNvPr id="387" name="直線コネクタ 386"/>
        <xdr:cNvCxnSpPr/>
      </xdr:nvCxnSpPr>
      <xdr:spPr>
        <a:xfrm>
          <a:off x="14401800" y="6800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88" name="フローチャート: 判断 387"/>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9" name="テキスト ボックス 388"/>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114300</xdr:rowOff>
    </xdr:from>
    <xdr:to xmlns:xdr="http://schemas.openxmlformats.org/drawingml/2006/spreadsheetDrawing">
      <xdr:col>68</xdr:col>
      <xdr:colOff>152400</xdr:colOff>
      <xdr:row>40</xdr:row>
      <xdr:rowOff>635</xdr:rowOff>
    </xdr:to>
    <xdr:cxnSp macro="">
      <xdr:nvCxnSpPr>
        <xdr:cNvPr id="390" name="直線コネクタ 389"/>
        <xdr:cNvCxnSpPr/>
      </xdr:nvCxnSpPr>
      <xdr:spPr>
        <a:xfrm flipV="1">
          <a:off x="13512800" y="6800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391" name="フローチャート: 判断 390"/>
        <xdr:cNvSpPr/>
      </xdr:nvSpPr>
      <xdr:spPr>
        <a:xfrm>
          <a:off x="14351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71755</xdr:rowOff>
    </xdr:from>
    <xdr:ext cx="762000" cy="259080"/>
    <xdr:sp macro="" textlink="">
      <xdr:nvSpPr>
        <xdr:cNvPr id="392" name="テキスト ボックス 391"/>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42545</xdr:rowOff>
    </xdr:from>
    <xdr:to xmlns:xdr="http://schemas.openxmlformats.org/drawingml/2006/spreadsheetDrawing">
      <xdr:col>64</xdr:col>
      <xdr:colOff>152400</xdr:colOff>
      <xdr:row>41</xdr:row>
      <xdr:rowOff>144145</xdr:rowOff>
    </xdr:to>
    <xdr:sp macro="" textlink="">
      <xdr:nvSpPr>
        <xdr:cNvPr id="393" name="フローチャート: 判断 392"/>
        <xdr:cNvSpPr/>
      </xdr:nvSpPr>
      <xdr:spPr>
        <a:xfrm>
          <a:off x="13462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128905</xdr:rowOff>
    </xdr:from>
    <xdr:ext cx="762000" cy="259080"/>
    <xdr:sp macro="" textlink="">
      <xdr:nvSpPr>
        <xdr:cNvPr id="394" name="テキスト ボックス 393"/>
        <xdr:cNvSpPr txBox="1"/>
      </xdr:nvSpPr>
      <xdr:spPr>
        <a:xfrm>
          <a:off x="13131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19050</xdr:rowOff>
    </xdr:from>
    <xdr:to xmlns:xdr="http://schemas.openxmlformats.org/drawingml/2006/spreadsheetDrawing">
      <xdr:col>81</xdr:col>
      <xdr:colOff>95250</xdr:colOff>
      <xdr:row>40</xdr:row>
      <xdr:rowOff>120650</xdr:rowOff>
    </xdr:to>
    <xdr:sp macro="" textlink="">
      <xdr:nvSpPr>
        <xdr:cNvPr id="400" name="楕円 399"/>
        <xdr:cNvSpPr/>
      </xdr:nvSpPr>
      <xdr:spPr>
        <a:xfrm>
          <a:off x="16967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35560</xdr:rowOff>
    </xdr:from>
    <xdr:ext cx="762000" cy="259080"/>
    <xdr:sp macro="" textlink="">
      <xdr:nvSpPr>
        <xdr:cNvPr id="401" name="公債費負担の状況該当値テキスト"/>
        <xdr:cNvSpPr txBox="1"/>
      </xdr:nvSpPr>
      <xdr:spPr>
        <a:xfrm>
          <a:off x="171069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167005</xdr:rowOff>
    </xdr:from>
    <xdr:to xmlns:xdr="http://schemas.openxmlformats.org/drawingml/2006/spreadsheetDrawing">
      <xdr:col>77</xdr:col>
      <xdr:colOff>95250</xdr:colOff>
      <xdr:row>40</xdr:row>
      <xdr:rowOff>97790</xdr:rowOff>
    </xdr:to>
    <xdr:sp macro="" textlink="">
      <xdr:nvSpPr>
        <xdr:cNvPr id="402" name="楕円 401"/>
        <xdr:cNvSpPr/>
      </xdr:nvSpPr>
      <xdr:spPr>
        <a:xfrm>
          <a:off x="16129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107315</xdr:rowOff>
    </xdr:from>
    <xdr:ext cx="736600" cy="259080"/>
    <xdr:sp macro="" textlink="">
      <xdr:nvSpPr>
        <xdr:cNvPr id="403" name="テキスト ボックス 402"/>
        <xdr:cNvSpPr txBox="1"/>
      </xdr:nvSpPr>
      <xdr:spPr>
        <a:xfrm>
          <a:off x="15798800" y="662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98425</xdr:rowOff>
    </xdr:from>
    <xdr:to xmlns:xdr="http://schemas.openxmlformats.org/drawingml/2006/spreadsheetDrawing">
      <xdr:col>73</xdr:col>
      <xdr:colOff>44450</xdr:colOff>
      <xdr:row>40</xdr:row>
      <xdr:rowOff>29210</xdr:rowOff>
    </xdr:to>
    <xdr:sp macro="" textlink="">
      <xdr:nvSpPr>
        <xdr:cNvPr id="404" name="楕円 403"/>
        <xdr:cNvSpPr/>
      </xdr:nvSpPr>
      <xdr:spPr>
        <a:xfrm>
          <a:off x="15240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38735</xdr:rowOff>
    </xdr:from>
    <xdr:ext cx="762000" cy="259080"/>
    <xdr:sp macro="" textlink="">
      <xdr:nvSpPr>
        <xdr:cNvPr id="405" name="テキスト ボックス 404"/>
        <xdr:cNvSpPr txBox="1"/>
      </xdr:nvSpPr>
      <xdr:spPr>
        <a:xfrm>
          <a:off x="14909800" y="655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63500</xdr:rowOff>
    </xdr:from>
    <xdr:to xmlns:xdr="http://schemas.openxmlformats.org/drawingml/2006/spreadsheetDrawing">
      <xdr:col>68</xdr:col>
      <xdr:colOff>203200</xdr:colOff>
      <xdr:row>39</xdr:row>
      <xdr:rowOff>165100</xdr:rowOff>
    </xdr:to>
    <xdr:sp macro="" textlink="">
      <xdr:nvSpPr>
        <xdr:cNvPr id="406" name="楕円 405"/>
        <xdr:cNvSpPr/>
      </xdr:nvSpPr>
      <xdr:spPr>
        <a:xfrm>
          <a:off x="143510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4445</xdr:rowOff>
    </xdr:from>
    <xdr:ext cx="762000" cy="259080"/>
    <xdr:sp macro="" textlink="">
      <xdr:nvSpPr>
        <xdr:cNvPr id="407" name="テキスト ボックス 406"/>
        <xdr:cNvSpPr txBox="1"/>
      </xdr:nvSpPr>
      <xdr:spPr>
        <a:xfrm>
          <a:off x="14020800" y="6519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121285</xdr:rowOff>
    </xdr:from>
    <xdr:to xmlns:xdr="http://schemas.openxmlformats.org/drawingml/2006/spreadsheetDrawing">
      <xdr:col>64</xdr:col>
      <xdr:colOff>152400</xdr:colOff>
      <xdr:row>40</xdr:row>
      <xdr:rowOff>52070</xdr:rowOff>
    </xdr:to>
    <xdr:sp macro="" textlink="">
      <xdr:nvSpPr>
        <xdr:cNvPr id="408" name="楕円 407"/>
        <xdr:cNvSpPr/>
      </xdr:nvSpPr>
      <xdr:spPr>
        <a:xfrm>
          <a:off x="13462000" y="680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61595</xdr:rowOff>
    </xdr:from>
    <xdr:ext cx="762000" cy="259080"/>
    <xdr:sp macro="" textlink="">
      <xdr:nvSpPr>
        <xdr:cNvPr id="409" name="テキスト ボックス 408"/>
        <xdr:cNvSpPr txBox="1"/>
      </xdr:nvSpPr>
      <xdr:spPr>
        <a:xfrm>
          <a:off x="13131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58775"/>
    <xdr:sp macro="" textlink="">
      <xdr:nvSpPr>
        <xdr:cNvPr id="412" name="テキスト ボックス 411"/>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令和元年度の66.1％をピークに令和５年度は46.8％まで改善したが、令</a:t>
          </a:r>
          <a:r>
            <a:rPr kumimoji="1" lang="ja-JP" altLang="ja-JP" sz="1200">
              <a:solidFill>
                <a:schemeClr val="tx1"/>
              </a:solidFill>
              <a:effectLst/>
              <a:latin typeface="ＭＳ Ｐゴシック"/>
              <a:ea typeface="ＭＳ Ｐゴシック"/>
              <a:cs typeface="+mn-cs"/>
            </a:rPr>
            <a:t>和６年度は50.8％で4.0ポイント悪化した。</a:t>
          </a:r>
          <a:r>
            <a:rPr kumimoji="1" lang="ja-JP" altLang="ja-JP" sz="1200">
              <a:solidFill>
                <a:schemeClr val="tx1"/>
              </a:solidFill>
              <a:effectLst/>
              <a:latin typeface="ＭＳ Ｐゴシック"/>
              <a:ea typeface="ＭＳ Ｐゴシック"/>
              <a:cs typeface="+mn-cs"/>
            </a:rPr>
            <a:t>主な原因としては、</a:t>
          </a:r>
          <a:r>
            <a:rPr kumimoji="1" lang="ja-JP" altLang="ja-JP" sz="1200">
              <a:solidFill>
                <a:schemeClr val="tx1"/>
              </a:solidFill>
              <a:effectLst/>
              <a:latin typeface="ＭＳ Ｐゴシック"/>
              <a:ea typeface="ＭＳ Ｐゴシック"/>
              <a:cs typeface="+mn-cs"/>
            </a:rPr>
            <a:t/>
          </a:r>
          <a:r>
            <a:rPr kumimoji="1" lang="ja-JP" altLang="ja-JP" sz="1200">
              <a:solidFill>
                <a:schemeClr val="tx1"/>
              </a:solidFill>
              <a:effectLst/>
              <a:latin typeface="ＭＳ Ｐゴシック"/>
              <a:ea typeface="ＭＳ Ｐゴシック"/>
              <a:cs typeface="+mn-cs"/>
            </a:rPr>
            <a:t>令和５年度に着工した庁舎建設事業に伴う地方債残高</a:t>
          </a:r>
          <a:r>
            <a:rPr kumimoji="1" lang="ja-JP" altLang="en-US" sz="1200">
              <a:solidFill>
                <a:schemeClr val="tx1"/>
              </a:solidFill>
              <a:effectLst/>
              <a:latin typeface="ＭＳ Ｐゴシック"/>
              <a:ea typeface="ＭＳ Ｐゴシック"/>
              <a:cs typeface="+mn-cs"/>
            </a:rPr>
            <a:t>の増及び財政調整基金等各種基金の取崩増に伴う充当可能基金の減により</a:t>
          </a:r>
          <a:r>
            <a:rPr kumimoji="1" lang="ja-JP" altLang="ja-JP" sz="1200">
              <a:solidFill>
                <a:schemeClr val="tx1"/>
              </a:solidFill>
              <a:effectLst/>
              <a:latin typeface="ＭＳ Ｐゴシック"/>
              <a:ea typeface="ＭＳ Ｐゴシック"/>
              <a:cs typeface="+mn-cs"/>
            </a:rPr>
            <a:t>、数値の減要因を増要因が上回ったものであると分析する。</a:t>
          </a:r>
          <a:endParaRPr kumimoji="1" lang="ja-JP" altLang="en-US" sz="1200">
            <a:solidFill>
              <a:schemeClr val="tx1"/>
            </a:solidFill>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今後も、庁舎建設等の大型事業が予定されており、地方債残高の増加が避けられないため、借入れに当たっては、条件の有利な地方債の選択等の配慮を行い、将来負担の増加率の低減を検討していく。</a:t>
          </a:r>
          <a:endParaRPr kumimoji="1" lang="ja-JP" altLang="en-US" sz="12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0190"/>
    <xdr:sp macro="" textlink="">
      <xdr:nvSpPr>
        <xdr:cNvPr id="427" name="テキスト ボックス 426"/>
        <xdr:cNvSpPr txBox="1"/>
      </xdr:nvSpPr>
      <xdr:spPr>
        <a:xfrm>
          <a:off x="12065000" y="383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86360</xdr:rowOff>
    </xdr:to>
    <xdr:cxnSp macro="">
      <xdr:nvCxnSpPr>
        <xdr:cNvPr id="438" name="直線コネクタ 437"/>
        <xdr:cNvCxnSpPr/>
      </xdr:nvCxnSpPr>
      <xdr:spPr>
        <a:xfrm flipV="1">
          <a:off x="17018000" y="237045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57785</xdr:rowOff>
    </xdr:from>
    <xdr:ext cx="762000" cy="259080"/>
    <xdr:sp macro="" textlink="">
      <xdr:nvSpPr>
        <xdr:cNvPr id="439" name="将来負担の状況最小値テキスト"/>
        <xdr:cNvSpPr txBox="1"/>
      </xdr:nvSpPr>
      <xdr:spPr>
        <a:xfrm>
          <a:off x="17106900" y="382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86360</xdr:rowOff>
    </xdr:from>
    <xdr:to xmlns:xdr="http://schemas.openxmlformats.org/drawingml/2006/spreadsheetDrawing">
      <xdr:col>81</xdr:col>
      <xdr:colOff>133350</xdr:colOff>
      <xdr:row>22</xdr:row>
      <xdr:rowOff>86360</xdr:rowOff>
    </xdr:to>
    <xdr:cxnSp macro="">
      <xdr:nvCxnSpPr>
        <xdr:cNvPr id="440" name="直線コネクタ 439"/>
        <xdr:cNvCxnSpPr/>
      </xdr:nvCxnSpPr>
      <xdr:spPr>
        <a:xfrm>
          <a:off x="16929100" y="385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83185</xdr:rowOff>
    </xdr:from>
    <xdr:to xmlns:xdr="http://schemas.openxmlformats.org/drawingml/2006/spreadsheetDrawing">
      <xdr:col>81</xdr:col>
      <xdr:colOff>44450</xdr:colOff>
      <xdr:row>17</xdr:row>
      <xdr:rowOff>137160</xdr:rowOff>
    </xdr:to>
    <xdr:cxnSp macro="">
      <xdr:nvCxnSpPr>
        <xdr:cNvPr id="443" name="直線コネクタ 442"/>
        <xdr:cNvCxnSpPr/>
      </xdr:nvCxnSpPr>
      <xdr:spPr>
        <a:xfrm>
          <a:off x="16179800" y="299783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104775</xdr:rowOff>
    </xdr:from>
    <xdr:ext cx="762000" cy="259080"/>
    <xdr:sp macro="" textlink="">
      <xdr:nvSpPr>
        <xdr:cNvPr id="444" name="将来負担の状況平均値テキスト"/>
        <xdr:cNvSpPr txBox="1"/>
      </xdr:nvSpPr>
      <xdr:spPr>
        <a:xfrm>
          <a:off x="17106900" y="2333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88265</xdr:rowOff>
    </xdr:from>
    <xdr:to xmlns:xdr="http://schemas.openxmlformats.org/drawingml/2006/spreadsheetDrawing">
      <xdr:col>81</xdr:col>
      <xdr:colOff>95250</xdr:colOff>
      <xdr:row>15</xdr:row>
      <xdr:rowOff>18415</xdr:rowOff>
    </xdr:to>
    <xdr:sp macro="" textlink="">
      <xdr:nvSpPr>
        <xdr:cNvPr id="445" name="フローチャート: 判断 444"/>
        <xdr:cNvSpPr/>
      </xdr:nvSpPr>
      <xdr:spPr>
        <a:xfrm>
          <a:off x="16967200" y="24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83185</xdr:rowOff>
    </xdr:from>
    <xdr:to xmlns:xdr="http://schemas.openxmlformats.org/drawingml/2006/spreadsheetDrawing">
      <xdr:col>77</xdr:col>
      <xdr:colOff>44450</xdr:colOff>
      <xdr:row>17</xdr:row>
      <xdr:rowOff>111760</xdr:rowOff>
    </xdr:to>
    <xdr:cxnSp macro="">
      <xdr:nvCxnSpPr>
        <xdr:cNvPr id="446" name="直線コネクタ 445"/>
        <xdr:cNvCxnSpPr/>
      </xdr:nvCxnSpPr>
      <xdr:spPr>
        <a:xfrm flipV="1">
          <a:off x="15290800" y="29978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93980</xdr:rowOff>
    </xdr:from>
    <xdr:to xmlns:xdr="http://schemas.openxmlformats.org/drawingml/2006/spreadsheetDrawing">
      <xdr:col>77</xdr:col>
      <xdr:colOff>95250</xdr:colOff>
      <xdr:row>15</xdr:row>
      <xdr:rowOff>24130</xdr:rowOff>
    </xdr:to>
    <xdr:sp macro="" textlink="">
      <xdr:nvSpPr>
        <xdr:cNvPr id="447" name="フローチャート: 判断 446"/>
        <xdr:cNvSpPr/>
      </xdr:nvSpPr>
      <xdr:spPr>
        <a:xfrm>
          <a:off x="16129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34290</xdr:rowOff>
    </xdr:from>
    <xdr:ext cx="736600" cy="259080"/>
    <xdr:sp macro="" textlink="">
      <xdr:nvSpPr>
        <xdr:cNvPr id="448" name="テキスト ボックス 447"/>
        <xdr:cNvSpPr txBox="1"/>
      </xdr:nvSpPr>
      <xdr:spPr>
        <a:xfrm>
          <a:off x="15798800" y="2263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111760</xdr:rowOff>
    </xdr:from>
    <xdr:to xmlns:xdr="http://schemas.openxmlformats.org/drawingml/2006/spreadsheetDrawing">
      <xdr:col>72</xdr:col>
      <xdr:colOff>203200</xdr:colOff>
      <xdr:row>18</xdr:row>
      <xdr:rowOff>62230</xdr:rowOff>
    </xdr:to>
    <xdr:cxnSp macro="">
      <xdr:nvCxnSpPr>
        <xdr:cNvPr id="449" name="直線コネクタ 448"/>
        <xdr:cNvCxnSpPr/>
      </xdr:nvCxnSpPr>
      <xdr:spPr>
        <a:xfrm flipV="1">
          <a:off x="14401800" y="30264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132715</xdr:rowOff>
    </xdr:from>
    <xdr:to xmlns:xdr="http://schemas.openxmlformats.org/drawingml/2006/spreadsheetDrawing">
      <xdr:col>73</xdr:col>
      <xdr:colOff>44450</xdr:colOff>
      <xdr:row>15</xdr:row>
      <xdr:rowOff>63500</xdr:rowOff>
    </xdr:to>
    <xdr:sp macro="" textlink="">
      <xdr:nvSpPr>
        <xdr:cNvPr id="450" name="フローチャート: 判断 449"/>
        <xdr:cNvSpPr/>
      </xdr:nvSpPr>
      <xdr:spPr>
        <a:xfrm>
          <a:off x="15240000" y="253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62000" cy="259080"/>
    <xdr:sp macro="" textlink="">
      <xdr:nvSpPr>
        <xdr:cNvPr id="451" name="テキスト ボックス 450"/>
        <xdr:cNvSpPr txBox="1"/>
      </xdr:nvSpPr>
      <xdr:spPr>
        <a:xfrm>
          <a:off x="14909800" y="230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55245</xdr:rowOff>
    </xdr:from>
    <xdr:to xmlns:xdr="http://schemas.openxmlformats.org/drawingml/2006/spreadsheetDrawing">
      <xdr:col>68</xdr:col>
      <xdr:colOff>152400</xdr:colOff>
      <xdr:row>18</xdr:row>
      <xdr:rowOff>62230</xdr:rowOff>
    </xdr:to>
    <xdr:cxnSp macro="">
      <xdr:nvCxnSpPr>
        <xdr:cNvPr id="452" name="直線コネクタ 451"/>
        <xdr:cNvCxnSpPr/>
      </xdr:nvCxnSpPr>
      <xdr:spPr>
        <a:xfrm>
          <a:off x="13512800" y="31413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56515</xdr:rowOff>
    </xdr:from>
    <xdr:to xmlns:xdr="http://schemas.openxmlformats.org/drawingml/2006/spreadsheetDrawing">
      <xdr:col>68</xdr:col>
      <xdr:colOff>203200</xdr:colOff>
      <xdr:row>15</xdr:row>
      <xdr:rowOff>158115</xdr:rowOff>
    </xdr:to>
    <xdr:sp macro="" textlink="">
      <xdr:nvSpPr>
        <xdr:cNvPr id="453" name="フローチャート: 判断 452"/>
        <xdr:cNvSpPr/>
      </xdr:nvSpPr>
      <xdr:spPr>
        <a:xfrm>
          <a:off x="14351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168275</xdr:rowOff>
    </xdr:from>
    <xdr:ext cx="762000" cy="250190"/>
    <xdr:sp macro="" textlink="">
      <xdr:nvSpPr>
        <xdr:cNvPr id="454" name="テキスト ボックス 453"/>
        <xdr:cNvSpPr txBox="1"/>
      </xdr:nvSpPr>
      <xdr:spPr>
        <a:xfrm>
          <a:off x="14020800" y="2397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12065</xdr:rowOff>
    </xdr:from>
    <xdr:to xmlns:xdr="http://schemas.openxmlformats.org/drawingml/2006/spreadsheetDrawing">
      <xdr:col>64</xdr:col>
      <xdr:colOff>152400</xdr:colOff>
      <xdr:row>16</xdr:row>
      <xdr:rowOff>113665</xdr:rowOff>
    </xdr:to>
    <xdr:sp macro="" textlink="">
      <xdr:nvSpPr>
        <xdr:cNvPr id="455" name="フローチャート: 判断 454"/>
        <xdr:cNvSpPr/>
      </xdr:nvSpPr>
      <xdr:spPr>
        <a:xfrm>
          <a:off x="13462000" y="275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123825</xdr:rowOff>
    </xdr:from>
    <xdr:ext cx="762000" cy="250190"/>
    <xdr:sp macro="" textlink="">
      <xdr:nvSpPr>
        <xdr:cNvPr id="456" name="テキスト ボックス 455"/>
        <xdr:cNvSpPr txBox="1"/>
      </xdr:nvSpPr>
      <xdr:spPr>
        <a:xfrm>
          <a:off x="13131800" y="2524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86360</xdr:rowOff>
    </xdr:from>
    <xdr:to xmlns:xdr="http://schemas.openxmlformats.org/drawingml/2006/spreadsheetDrawing">
      <xdr:col>81</xdr:col>
      <xdr:colOff>95250</xdr:colOff>
      <xdr:row>18</xdr:row>
      <xdr:rowOff>16510</xdr:rowOff>
    </xdr:to>
    <xdr:sp macro="" textlink="">
      <xdr:nvSpPr>
        <xdr:cNvPr id="462" name="楕円 461"/>
        <xdr:cNvSpPr/>
      </xdr:nvSpPr>
      <xdr:spPr>
        <a:xfrm>
          <a:off x="16967200" y="30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58420</xdr:rowOff>
    </xdr:from>
    <xdr:ext cx="762000" cy="259080"/>
    <xdr:sp macro="" textlink="">
      <xdr:nvSpPr>
        <xdr:cNvPr id="463" name="将来負担の状況該当値テキスト"/>
        <xdr:cNvSpPr txBox="1"/>
      </xdr:nvSpPr>
      <xdr:spPr>
        <a:xfrm>
          <a:off x="17106900" y="297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32385</xdr:rowOff>
    </xdr:from>
    <xdr:to xmlns:xdr="http://schemas.openxmlformats.org/drawingml/2006/spreadsheetDrawing">
      <xdr:col>77</xdr:col>
      <xdr:colOff>95250</xdr:colOff>
      <xdr:row>17</xdr:row>
      <xdr:rowOff>133985</xdr:rowOff>
    </xdr:to>
    <xdr:sp macro="" textlink="">
      <xdr:nvSpPr>
        <xdr:cNvPr id="464" name="楕円 463"/>
        <xdr:cNvSpPr/>
      </xdr:nvSpPr>
      <xdr:spPr>
        <a:xfrm>
          <a:off x="16129000" y="29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118745</xdr:rowOff>
    </xdr:from>
    <xdr:ext cx="736600" cy="259080"/>
    <xdr:sp macro="" textlink="">
      <xdr:nvSpPr>
        <xdr:cNvPr id="465" name="テキスト ボックス 464"/>
        <xdr:cNvSpPr txBox="1"/>
      </xdr:nvSpPr>
      <xdr:spPr>
        <a:xfrm>
          <a:off x="15798800" y="3033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60960</xdr:rowOff>
    </xdr:from>
    <xdr:to xmlns:xdr="http://schemas.openxmlformats.org/drawingml/2006/spreadsheetDrawing">
      <xdr:col>73</xdr:col>
      <xdr:colOff>44450</xdr:colOff>
      <xdr:row>17</xdr:row>
      <xdr:rowOff>162560</xdr:rowOff>
    </xdr:to>
    <xdr:sp macro="" textlink="">
      <xdr:nvSpPr>
        <xdr:cNvPr id="466" name="楕円 465"/>
        <xdr:cNvSpPr/>
      </xdr:nvSpPr>
      <xdr:spPr>
        <a:xfrm>
          <a:off x="15240000" y="29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147320</xdr:rowOff>
    </xdr:from>
    <xdr:ext cx="762000" cy="259080"/>
    <xdr:sp macro="" textlink="">
      <xdr:nvSpPr>
        <xdr:cNvPr id="467" name="テキスト ボックス 466"/>
        <xdr:cNvSpPr txBox="1"/>
      </xdr:nvSpPr>
      <xdr:spPr>
        <a:xfrm>
          <a:off x="14909800" y="306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11430</xdr:rowOff>
    </xdr:from>
    <xdr:to xmlns:xdr="http://schemas.openxmlformats.org/drawingml/2006/spreadsheetDrawing">
      <xdr:col>68</xdr:col>
      <xdr:colOff>203200</xdr:colOff>
      <xdr:row>18</xdr:row>
      <xdr:rowOff>113030</xdr:rowOff>
    </xdr:to>
    <xdr:sp macro="" textlink="">
      <xdr:nvSpPr>
        <xdr:cNvPr id="468" name="楕円 467"/>
        <xdr:cNvSpPr/>
      </xdr:nvSpPr>
      <xdr:spPr>
        <a:xfrm>
          <a:off x="14351000" y="30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97790</xdr:rowOff>
    </xdr:from>
    <xdr:ext cx="762000" cy="251460"/>
    <xdr:sp macro="" textlink="">
      <xdr:nvSpPr>
        <xdr:cNvPr id="469" name="テキスト ボックス 468"/>
        <xdr:cNvSpPr txBox="1"/>
      </xdr:nvSpPr>
      <xdr:spPr>
        <a:xfrm>
          <a:off x="14020800" y="3183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4445</xdr:rowOff>
    </xdr:from>
    <xdr:to xmlns:xdr="http://schemas.openxmlformats.org/drawingml/2006/spreadsheetDrawing">
      <xdr:col>64</xdr:col>
      <xdr:colOff>152400</xdr:colOff>
      <xdr:row>18</xdr:row>
      <xdr:rowOff>106045</xdr:rowOff>
    </xdr:to>
    <xdr:sp macro="" textlink="">
      <xdr:nvSpPr>
        <xdr:cNvPr id="470" name="楕円 469"/>
        <xdr:cNvSpPr/>
      </xdr:nvSpPr>
      <xdr:spPr>
        <a:xfrm>
          <a:off x="13462000" y="309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90805</xdr:rowOff>
    </xdr:from>
    <xdr:ext cx="762000" cy="258445"/>
    <xdr:sp macro="" textlink="">
      <xdr:nvSpPr>
        <xdr:cNvPr id="471" name="テキスト ボックス 470"/>
        <xdr:cNvSpPr txBox="1"/>
      </xdr:nvSpPr>
      <xdr:spPr>
        <a:xfrm>
          <a:off x="13131800" y="3176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19,282
18,891
104.38
13,830,196
13,199,313
627,124
6,663,927
12,168,028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50.8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50190"/>
    <xdr:sp macro="" textlink="">
      <xdr:nvSpPr>
        <xdr:cNvPr id="31" name="テキスト ボックス 30"/>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類似団体内平均を2</a:t>
          </a:r>
          <a:r>
            <a:rPr kumimoji="1" lang="en-US" altLang="ja-JP" sz="1300">
              <a:solidFill>
                <a:schemeClr val="tx1"/>
              </a:solidFill>
              <a:effectLst/>
              <a:latin typeface="ＭＳ Ｐゴシック"/>
              <a:ea typeface="ＭＳ Ｐゴシック"/>
              <a:cs typeface="+mn-cs"/>
            </a:rPr>
            <a:t>.9</a:t>
          </a:r>
          <a:r>
            <a:rPr kumimoji="1" lang="ja-JP" altLang="ja-JP" sz="1300">
              <a:solidFill>
                <a:schemeClr val="tx1"/>
              </a:solidFill>
              <a:effectLst/>
              <a:latin typeface="ＭＳ Ｐゴシック"/>
              <a:ea typeface="ＭＳ Ｐゴシック"/>
              <a:cs typeface="+mn-cs"/>
            </a:rPr>
            <a:t>ポイント下回り、昨年度と比較しても</a:t>
          </a:r>
          <a:r>
            <a:rPr kumimoji="1" lang="en-US" altLang="ja-JP" sz="1300">
              <a:solidFill>
                <a:schemeClr val="tx1"/>
              </a:solidFill>
              <a:effectLst/>
              <a:latin typeface="ＭＳ Ｐゴシック"/>
              <a:ea typeface="ＭＳ Ｐゴシック"/>
              <a:cs typeface="+mn-cs"/>
            </a:rPr>
            <a:t>0.3</a:t>
          </a:r>
          <a:r>
            <a:rPr kumimoji="1" lang="ja-JP" altLang="ja-JP" sz="1300">
              <a:solidFill>
                <a:schemeClr val="tx1"/>
              </a:solidFill>
              <a:effectLst/>
              <a:latin typeface="ＭＳ Ｐゴシック"/>
              <a:ea typeface="ＭＳ Ｐゴシック"/>
              <a:cs typeface="+mn-cs"/>
            </a:rPr>
            <a:t>ポイント減少</a:t>
          </a:r>
          <a:r>
            <a:rPr kumimoji="1" lang="ja-JP" altLang="ja-JP" sz="1300">
              <a:solidFill>
                <a:schemeClr val="tx1"/>
              </a:solidFill>
              <a:effectLst/>
              <a:latin typeface="ＭＳ Ｐゴシック"/>
              <a:ea typeface="ＭＳ Ｐゴシック"/>
              <a:cs typeface="+mn-cs"/>
            </a:rPr>
            <a:t>した。これは予算規模の増に伴う分母の増や</a:t>
          </a:r>
          <a:r>
            <a:rPr kumimoji="1" lang="ja-JP" altLang="ja-JP" sz="1300">
              <a:solidFill>
                <a:schemeClr val="tx1"/>
              </a:solidFill>
              <a:effectLst/>
              <a:latin typeface="ＭＳ Ｐゴシック"/>
              <a:ea typeface="ＭＳ Ｐゴシック"/>
              <a:cs typeface="+mn-cs"/>
            </a:rPr>
            <a:t>他費目の増による分子の減</a:t>
          </a:r>
          <a:r>
            <a:rPr kumimoji="1" lang="ja-JP" altLang="ja-JP" sz="1300">
              <a:solidFill>
                <a:schemeClr val="tx1"/>
              </a:solidFill>
              <a:effectLst/>
              <a:latin typeface="ＭＳ Ｐゴシック"/>
              <a:ea typeface="ＭＳ Ｐゴシック"/>
              <a:cs typeface="+mn-cs"/>
            </a:rPr>
            <a:t>によるものと分析する。</a:t>
          </a:r>
          <a:br>
            <a:rPr kumimoji="1" lang="ja-JP"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　定員適正化計画や、民間事業者への業務委託等を検討し、適正な人員管理に努めていく。</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5" name="テキスト ボックス 44"/>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110" cy="250190"/>
    <xdr:sp macro="" textlink="">
      <xdr:nvSpPr>
        <xdr:cNvPr id="47" name="テキスト ボックス 46"/>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9110" cy="250190"/>
    <xdr:sp macro="" textlink="">
      <xdr:nvSpPr>
        <xdr:cNvPr id="49" name="テキスト ボックス 48"/>
        <xdr:cNvSpPr txBox="1"/>
      </xdr:nvSpPr>
      <xdr:spPr>
        <a:xfrm>
          <a:off x="254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9110" cy="250190"/>
    <xdr:sp macro="" textlink="">
      <xdr:nvSpPr>
        <xdr:cNvPr id="51" name="テキスト ボックス 50"/>
        <xdr:cNvSpPr txBox="1"/>
      </xdr:nvSpPr>
      <xdr:spPr>
        <a:xfrm>
          <a:off x="254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9110" cy="250190"/>
    <xdr:sp macro="" textlink="">
      <xdr:nvSpPr>
        <xdr:cNvPr id="53" name="テキスト ボックス 52"/>
        <xdr:cNvSpPr txBox="1"/>
      </xdr:nvSpPr>
      <xdr:spPr>
        <a:xfrm>
          <a:off x="254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9110" cy="250190"/>
    <xdr:sp macro="" textlink="">
      <xdr:nvSpPr>
        <xdr:cNvPr id="55" name="テキスト ボックス 54"/>
        <xdr:cNvSpPr txBox="1"/>
      </xdr:nvSpPr>
      <xdr:spPr>
        <a:xfrm>
          <a:off x="254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110" cy="250190"/>
    <xdr:sp macro="" textlink="">
      <xdr:nvSpPr>
        <xdr:cNvPr id="57" name="テキスト ボックス 56"/>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10160</xdr:rowOff>
    </xdr:from>
    <xdr:to xmlns:xdr="http://schemas.openxmlformats.org/drawingml/2006/spreadsheetDrawing">
      <xdr:col>24</xdr:col>
      <xdr:colOff>25400</xdr:colOff>
      <xdr:row>41</xdr:row>
      <xdr:rowOff>65405</xdr:rowOff>
    </xdr:to>
    <xdr:cxnSp macro="">
      <xdr:nvCxnSpPr>
        <xdr:cNvPr id="59" name="直線コネクタ 58"/>
        <xdr:cNvCxnSpPr/>
      </xdr:nvCxnSpPr>
      <xdr:spPr>
        <a:xfrm flipV="1">
          <a:off x="482600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37465</xdr:rowOff>
    </xdr:from>
    <xdr:ext cx="762000" cy="259080"/>
    <xdr:sp macro="" textlink="">
      <xdr:nvSpPr>
        <xdr:cNvPr id="60" name="人件費最小値テキスト"/>
        <xdr:cNvSpPr txBox="1"/>
      </xdr:nvSpPr>
      <xdr:spPr>
        <a:xfrm>
          <a:off x="4914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65405</xdr:rowOff>
    </xdr:from>
    <xdr:to xmlns:xdr="http://schemas.openxmlformats.org/drawingml/2006/spreadsheetDrawing">
      <xdr:col>24</xdr:col>
      <xdr:colOff>114300</xdr:colOff>
      <xdr:row>41</xdr:row>
      <xdr:rowOff>65405</xdr:rowOff>
    </xdr:to>
    <xdr:cxnSp macro="">
      <xdr:nvCxnSpPr>
        <xdr:cNvPr id="61" name="直線コネクタ 60"/>
        <xdr:cNvCxnSpPr/>
      </xdr:nvCxnSpPr>
      <xdr:spPr>
        <a:xfrm>
          <a:off x="4737100" y="709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96520</xdr:rowOff>
    </xdr:from>
    <xdr:ext cx="762000" cy="259080"/>
    <xdr:sp macro="" textlink="">
      <xdr:nvSpPr>
        <xdr:cNvPr id="62" name="人件費最大値テキスト"/>
        <xdr:cNvSpPr txBox="1"/>
      </xdr:nvSpPr>
      <xdr:spPr>
        <a:xfrm>
          <a:off x="4914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10160</xdr:rowOff>
    </xdr:from>
    <xdr:to xmlns:xdr="http://schemas.openxmlformats.org/drawingml/2006/spreadsheetDrawing">
      <xdr:col>24</xdr:col>
      <xdr:colOff>114300</xdr:colOff>
      <xdr:row>35</xdr:row>
      <xdr:rowOff>10160</xdr:rowOff>
    </xdr:to>
    <xdr:cxnSp macro="">
      <xdr:nvCxnSpPr>
        <xdr:cNvPr id="63" name="直線コネクタ 62"/>
        <xdr:cNvCxnSpPr/>
      </xdr:nvCxnSpPr>
      <xdr:spPr>
        <a:xfrm>
          <a:off x="4737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122555</xdr:rowOff>
    </xdr:from>
    <xdr:to xmlns:xdr="http://schemas.openxmlformats.org/drawingml/2006/spreadsheetDrawing">
      <xdr:col>24</xdr:col>
      <xdr:colOff>25400</xdr:colOff>
      <xdr:row>36</xdr:row>
      <xdr:rowOff>135890</xdr:rowOff>
    </xdr:to>
    <xdr:cxnSp macro="">
      <xdr:nvCxnSpPr>
        <xdr:cNvPr id="64" name="直線コネクタ 63"/>
        <xdr:cNvCxnSpPr/>
      </xdr:nvCxnSpPr>
      <xdr:spPr>
        <a:xfrm flipV="1">
          <a:off x="3987800" y="62947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135890</xdr:rowOff>
    </xdr:from>
    <xdr:to xmlns:xdr="http://schemas.openxmlformats.org/drawingml/2006/spreadsheetDrawing">
      <xdr:col>19</xdr:col>
      <xdr:colOff>187325</xdr:colOff>
      <xdr:row>36</xdr:row>
      <xdr:rowOff>140970</xdr:rowOff>
    </xdr:to>
    <xdr:cxnSp macro="">
      <xdr:nvCxnSpPr>
        <xdr:cNvPr id="67" name="直線コネクタ 66"/>
        <xdr:cNvCxnSpPr/>
      </xdr:nvCxnSpPr>
      <xdr:spPr>
        <a:xfrm flipV="1">
          <a:off x="3098800" y="6308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27710" cy="259080"/>
    <xdr:sp macro="" textlink="">
      <xdr:nvSpPr>
        <xdr:cNvPr id="69" name="テキスト ボックス 68"/>
        <xdr:cNvSpPr txBox="1"/>
      </xdr:nvSpPr>
      <xdr:spPr>
        <a:xfrm>
          <a:off x="3606800" y="64122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90170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a:off x="2209800" y="62623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90170</xdr:rowOff>
    </xdr:from>
    <xdr:to xmlns:xdr="http://schemas.openxmlformats.org/drawingml/2006/spreadsheetDrawing">
      <xdr:col>11</xdr:col>
      <xdr:colOff>9525</xdr:colOff>
      <xdr:row>36</xdr:row>
      <xdr:rowOff>158750</xdr:rowOff>
    </xdr:to>
    <xdr:cxnSp macro="">
      <xdr:nvCxnSpPr>
        <xdr:cNvPr id="73" name="直線コネクタ 72"/>
        <xdr:cNvCxnSpPr/>
      </xdr:nvCxnSpPr>
      <xdr:spPr>
        <a:xfrm flipV="1">
          <a:off x="1320800" y="62623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3110" cy="259080"/>
    <xdr:sp macro="" textlink="">
      <xdr:nvSpPr>
        <xdr:cNvPr id="75" name="テキスト ボックス 74"/>
        <xdr:cNvSpPr txBox="1"/>
      </xdr:nvSpPr>
      <xdr:spPr>
        <a:xfrm>
          <a:off x="1828800" y="63804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53110" cy="259080"/>
    <xdr:sp macro="" textlink="">
      <xdr:nvSpPr>
        <xdr:cNvPr id="77" name="テキスト ボックス 76"/>
        <xdr:cNvSpPr txBox="1"/>
      </xdr:nvSpPr>
      <xdr:spPr>
        <a:xfrm>
          <a:off x="939800" y="6449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0" name="テキスト ボックス 79"/>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71755</xdr:rowOff>
    </xdr:from>
    <xdr:to xmlns:xdr="http://schemas.openxmlformats.org/drawingml/2006/spreadsheetDrawing">
      <xdr:col>24</xdr:col>
      <xdr:colOff>76200</xdr:colOff>
      <xdr:row>37</xdr:row>
      <xdr:rowOff>1905</xdr:rowOff>
    </xdr:to>
    <xdr:sp macro="" textlink="">
      <xdr:nvSpPr>
        <xdr:cNvPr id="83" name="楕円 82"/>
        <xdr:cNvSpPr/>
      </xdr:nvSpPr>
      <xdr:spPr>
        <a:xfrm>
          <a:off x="47752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88265</xdr:rowOff>
    </xdr:from>
    <xdr:ext cx="762000" cy="250190"/>
    <xdr:sp macro="" textlink="">
      <xdr:nvSpPr>
        <xdr:cNvPr id="84" name="人件費該当値テキスト"/>
        <xdr:cNvSpPr txBox="1"/>
      </xdr:nvSpPr>
      <xdr:spPr>
        <a:xfrm>
          <a:off x="4914900" y="6089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85090</xdr:rowOff>
    </xdr:from>
    <xdr:to xmlns:xdr="http://schemas.openxmlformats.org/drawingml/2006/spreadsheetDrawing">
      <xdr:col>20</xdr:col>
      <xdr:colOff>38100</xdr:colOff>
      <xdr:row>37</xdr:row>
      <xdr:rowOff>15240</xdr:rowOff>
    </xdr:to>
    <xdr:sp macro="" textlink="">
      <xdr:nvSpPr>
        <xdr:cNvPr id="85" name="楕円 84"/>
        <xdr:cNvSpPr/>
      </xdr:nvSpPr>
      <xdr:spPr>
        <a:xfrm>
          <a:off x="3937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25400</xdr:rowOff>
    </xdr:from>
    <xdr:ext cx="727710" cy="259080"/>
    <xdr:sp macro="" textlink="">
      <xdr:nvSpPr>
        <xdr:cNvPr id="86" name="テキスト ボックス 85"/>
        <xdr:cNvSpPr txBox="1"/>
      </xdr:nvSpPr>
      <xdr:spPr>
        <a:xfrm>
          <a:off x="3606800" y="602615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0190"/>
    <xdr:sp macro="" textlink="">
      <xdr:nvSpPr>
        <xdr:cNvPr id="88" name="テキスト ボックス 87"/>
        <xdr:cNvSpPr txBox="1"/>
      </xdr:nvSpPr>
      <xdr:spPr>
        <a:xfrm>
          <a:off x="2717800" y="6031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39370</xdr:rowOff>
    </xdr:from>
    <xdr:to xmlns:xdr="http://schemas.openxmlformats.org/drawingml/2006/spreadsheetDrawing">
      <xdr:col>11</xdr:col>
      <xdr:colOff>60325</xdr:colOff>
      <xdr:row>36</xdr:row>
      <xdr:rowOff>140970</xdr:rowOff>
    </xdr:to>
    <xdr:sp macro="" textlink="">
      <xdr:nvSpPr>
        <xdr:cNvPr id="89" name="楕円 88"/>
        <xdr:cNvSpPr/>
      </xdr:nvSpPr>
      <xdr:spPr>
        <a:xfrm>
          <a:off x="2159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151130</xdr:rowOff>
    </xdr:from>
    <xdr:ext cx="753110" cy="259080"/>
    <xdr:sp macro="" textlink="">
      <xdr:nvSpPr>
        <xdr:cNvPr id="90" name="テキスト ボックス 89"/>
        <xdr:cNvSpPr txBox="1"/>
      </xdr:nvSpPr>
      <xdr:spPr>
        <a:xfrm>
          <a:off x="1828800" y="59804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91" name="楕円 90"/>
        <xdr:cNvSpPr/>
      </xdr:nvSpPr>
      <xdr:spPr>
        <a:xfrm>
          <a:off x="1270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3110" cy="259080"/>
    <xdr:sp macro="" textlink="">
      <xdr:nvSpPr>
        <xdr:cNvPr id="92" name="テキスト ボックス 91"/>
        <xdr:cNvSpPr txBox="1"/>
      </xdr:nvSpPr>
      <xdr:spPr>
        <a:xfrm>
          <a:off x="939800" y="60490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類似団体内平均を1.8</a:t>
          </a:r>
          <a:r>
            <a:rPr kumimoji="1" lang="ja-JP" altLang="ja-JP" sz="1300">
              <a:solidFill>
                <a:schemeClr val="tx1"/>
              </a:solidFill>
              <a:effectLst/>
              <a:latin typeface="ＭＳ Ｐゴシック"/>
              <a:ea typeface="ＭＳ Ｐゴシック"/>
              <a:cs typeface="+mn-cs"/>
            </a:rPr>
            <a:t>ポイント上回り、昨年度と比較しても0.6</a:t>
          </a:r>
          <a:r>
            <a:rPr kumimoji="1" lang="ja-JP" altLang="ja-JP" sz="1300">
              <a:solidFill>
                <a:schemeClr val="tx1"/>
              </a:solidFill>
              <a:effectLst/>
              <a:latin typeface="ＭＳ Ｐゴシック"/>
              <a:ea typeface="ＭＳ Ｐゴシック"/>
              <a:cs typeface="+mn-cs"/>
            </a:rPr>
            <a:t>ポイント</a:t>
          </a:r>
          <a:r>
            <a:rPr kumimoji="1" lang="ja-JP" altLang="ja-JP" sz="1300">
              <a:solidFill>
                <a:schemeClr val="tx1"/>
              </a:solidFill>
              <a:effectLst/>
              <a:latin typeface="ＭＳ Ｐゴシック"/>
              <a:ea typeface="ＭＳ Ｐゴシック"/>
              <a:cs typeface="+mn-cs"/>
            </a:rPr>
            <a:t>増</a:t>
          </a:r>
          <a:r>
            <a:rPr kumimoji="1" lang="ja-JP" altLang="ja-JP" sz="1300">
              <a:solidFill>
                <a:schemeClr val="tx1"/>
              </a:solidFill>
              <a:effectLst/>
              <a:latin typeface="ＭＳ Ｐゴシック"/>
              <a:ea typeface="ＭＳ Ｐゴシック"/>
              <a:cs typeface="+mn-cs"/>
            </a:rPr>
            <a:t>加し</a:t>
          </a:r>
          <a:r>
            <a:rPr kumimoji="1" lang="ja-JP" altLang="ja-JP" sz="1300">
              <a:solidFill>
                <a:schemeClr val="tx1"/>
              </a:solidFill>
              <a:effectLst/>
              <a:latin typeface="ＭＳ Ｐゴシック"/>
              <a:ea typeface="ＭＳ Ｐゴシック"/>
              <a:cs typeface="+mn-cs"/>
            </a:rPr>
            <a:t>た。</a:t>
          </a:r>
          <a:r>
            <a:rPr kumimoji="1" lang="ja-JP" altLang="ja-JP" sz="1300">
              <a:solidFill>
                <a:schemeClr val="tx1"/>
              </a:solidFill>
              <a:effectLst/>
              <a:latin typeface="ＭＳ Ｐゴシック"/>
              <a:ea typeface="ＭＳ Ｐゴシック"/>
              <a:cs typeface="+mn-cs"/>
            </a:rPr>
            <a:t>主な要因としては、定期予防接種業務委託や庁舎の分庁化に伴う光熱水費</a:t>
          </a:r>
          <a:r>
            <a:rPr kumimoji="1" lang="ja-JP" altLang="ja-JP" sz="1300">
              <a:solidFill>
                <a:schemeClr val="tx1"/>
              </a:solidFill>
              <a:effectLst/>
              <a:latin typeface="ＭＳ Ｐゴシック"/>
              <a:ea typeface="ＭＳ Ｐゴシック"/>
              <a:cs typeface="+mn-cs"/>
            </a:rPr>
            <a:t>の</a:t>
          </a:r>
          <a:r>
            <a:rPr kumimoji="1" lang="ja-JP" altLang="en-US" sz="1300">
              <a:solidFill>
                <a:schemeClr val="tx1"/>
              </a:solidFill>
              <a:effectLst/>
              <a:latin typeface="ＭＳ Ｐゴシック"/>
              <a:ea typeface="ＭＳ Ｐゴシック"/>
              <a:cs typeface="+mn-cs"/>
            </a:rPr>
            <a:t>増等</a:t>
          </a:r>
          <a:r>
            <a:rPr kumimoji="1" lang="ja-JP" altLang="ja-JP" sz="1300">
              <a:solidFill>
                <a:schemeClr val="tx1"/>
              </a:solidFill>
              <a:effectLst/>
              <a:latin typeface="ＭＳ Ｐゴシック"/>
              <a:ea typeface="ＭＳ Ｐゴシック"/>
              <a:cs typeface="+mn-cs"/>
            </a:rPr>
            <a:t>に</a:t>
          </a:r>
          <a:r>
            <a:rPr kumimoji="1" lang="ja-JP" altLang="en-US" sz="1300">
              <a:solidFill>
                <a:schemeClr val="tx1"/>
              </a:solidFill>
              <a:effectLst/>
              <a:latin typeface="ＭＳ Ｐゴシック"/>
              <a:ea typeface="ＭＳ Ｐゴシック"/>
              <a:cs typeface="+mn-cs"/>
            </a:rPr>
            <a:t>伴い数値が</a:t>
          </a:r>
          <a:r>
            <a:rPr kumimoji="1" lang="ja-JP" altLang="ja-JP" sz="1300">
              <a:solidFill>
                <a:schemeClr val="tx1"/>
              </a:solidFill>
              <a:effectLst/>
              <a:latin typeface="ＭＳ Ｐゴシック"/>
              <a:ea typeface="ＭＳ Ｐゴシック"/>
              <a:cs typeface="+mn-cs"/>
            </a:rPr>
            <a:t>増加したものと分析</a:t>
          </a:r>
          <a:r>
            <a:rPr kumimoji="1" lang="ja-JP" altLang="ja-JP" sz="1300">
              <a:solidFill>
                <a:schemeClr val="tx1"/>
              </a:solidFill>
              <a:effectLst/>
              <a:latin typeface="ＭＳ Ｐゴシック"/>
              <a:ea typeface="ＭＳ Ｐゴシック"/>
              <a:cs typeface="+mn-cs"/>
            </a:rPr>
            <a:t>する。</a:t>
          </a:r>
          <a:r>
            <a:rPr kumimoji="1" lang="ja-JP" altLang="ja-JP" sz="1300">
              <a:solidFill>
                <a:schemeClr val="tx1"/>
              </a:solidFill>
              <a:effectLst/>
              <a:latin typeface="ＭＳ Ｐゴシック"/>
              <a:ea typeface="ＭＳ Ｐゴシック"/>
              <a:cs typeface="+mn-cs"/>
            </a:rPr>
            <a:t>今後も大型事業の進捗により、物件費の増加が予想されると共に、公共施設等総合管理計画に基づく、既存施設の更新・解体関係費用等による経費が発生していくことが予想される。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4" name="テキスト ボックス 103"/>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06" name="テキスト ボックス 105"/>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9110" cy="250190"/>
    <xdr:sp macro="" textlink="">
      <xdr:nvSpPr>
        <xdr:cNvPr id="108" name="テキスト ボックス 107"/>
        <xdr:cNvSpPr txBox="1"/>
      </xdr:nvSpPr>
      <xdr:spPr>
        <a:xfrm>
          <a:off x="11938000" y="3528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9110" cy="250190"/>
    <xdr:sp macro="" textlink="">
      <xdr:nvSpPr>
        <xdr:cNvPr id="110" name="テキスト ボックス 109"/>
        <xdr:cNvSpPr txBox="1"/>
      </xdr:nvSpPr>
      <xdr:spPr>
        <a:xfrm>
          <a:off x="11938000" y="3070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9110" cy="250190"/>
    <xdr:sp macro="" textlink="">
      <xdr:nvSpPr>
        <xdr:cNvPr id="112" name="テキスト ボックス 111"/>
        <xdr:cNvSpPr txBox="1"/>
      </xdr:nvSpPr>
      <xdr:spPr>
        <a:xfrm>
          <a:off x="11938000" y="2613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9110" cy="250190"/>
    <xdr:sp macro="" textlink="">
      <xdr:nvSpPr>
        <xdr:cNvPr id="114" name="テキスト ボックス 113"/>
        <xdr:cNvSpPr txBox="1"/>
      </xdr:nvSpPr>
      <xdr:spPr>
        <a:xfrm>
          <a:off x="11938000" y="2156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110" cy="250190"/>
    <xdr:sp macro="" textlink="">
      <xdr:nvSpPr>
        <xdr:cNvPr id="116" name="テキスト ボックス 115"/>
        <xdr:cNvSpPr txBox="1"/>
      </xdr:nvSpPr>
      <xdr:spPr>
        <a:xfrm>
          <a:off x="1193800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140970</xdr:rowOff>
    </xdr:from>
    <xdr:to xmlns:xdr="http://schemas.openxmlformats.org/drawingml/2006/spreadsheetDrawing">
      <xdr:col>82</xdr:col>
      <xdr:colOff>107950</xdr:colOff>
      <xdr:row>21</xdr:row>
      <xdr:rowOff>33020</xdr:rowOff>
    </xdr:to>
    <xdr:cxnSp macro="">
      <xdr:nvCxnSpPr>
        <xdr:cNvPr id="118" name="直線コネクタ 117"/>
        <xdr:cNvCxnSpPr/>
      </xdr:nvCxnSpPr>
      <xdr:spPr>
        <a:xfrm flipV="1">
          <a:off x="1651000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5080</xdr:rowOff>
    </xdr:from>
    <xdr:ext cx="762000" cy="259080"/>
    <xdr:sp macro="" textlink="">
      <xdr:nvSpPr>
        <xdr:cNvPr id="119" name="物件費最小値テキスト"/>
        <xdr:cNvSpPr txBox="1"/>
      </xdr:nvSpPr>
      <xdr:spPr>
        <a:xfrm>
          <a:off x="16598900" y="360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33020</xdr:rowOff>
    </xdr:from>
    <xdr:to xmlns:xdr="http://schemas.openxmlformats.org/drawingml/2006/spreadsheetDrawing">
      <xdr:col>82</xdr:col>
      <xdr:colOff>196850</xdr:colOff>
      <xdr:row>21</xdr:row>
      <xdr:rowOff>33020</xdr:rowOff>
    </xdr:to>
    <xdr:cxnSp macro="">
      <xdr:nvCxnSpPr>
        <xdr:cNvPr id="120" name="直線コネクタ 119"/>
        <xdr:cNvCxnSpPr/>
      </xdr:nvCxnSpPr>
      <xdr:spPr>
        <a:xfrm>
          <a:off x="16421100" y="363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55880</xdr:rowOff>
    </xdr:from>
    <xdr:ext cx="762000" cy="259080"/>
    <xdr:sp macro="" textlink="">
      <xdr:nvSpPr>
        <xdr:cNvPr id="121" name="物件費最大値テキスト"/>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140970</xdr:rowOff>
    </xdr:from>
    <xdr:to xmlns:xdr="http://schemas.openxmlformats.org/drawingml/2006/spreadsheetDrawing">
      <xdr:col>82</xdr:col>
      <xdr:colOff>196850</xdr:colOff>
      <xdr:row>12</xdr:row>
      <xdr:rowOff>140970</xdr:rowOff>
    </xdr:to>
    <xdr:cxnSp macro="">
      <xdr:nvCxnSpPr>
        <xdr:cNvPr id="122" name="直線コネクタ 121"/>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21590</xdr:rowOff>
    </xdr:from>
    <xdr:to xmlns:xdr="http://schemas.openxmlformats.org/drawingml/2006/spreadsheetDrawing">
      <xdr:col>82</xdr:col>
      <xdr:colOff>107950</xdr:colOff>
      <xdr:row>16</xdr:row>
      <xdr:rowOff>76835</xdr:rowOff>
    </xdr:to>
    <xdr:cxnSp macro="">
      <xdr:nvCxnSpPr>
        <xdr:cNvPr id="123" name="直線コネクタ 122"/>
        <xdr:cNvCxnSpPr/>
      </xdr:nvCxnSpPr>
      <xdr:spPr>
        <a:xfrm>
          <a:off x="15671800" y="27647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49530</xdr:rowOff>
    </xdr:from>
    <xdr:ext cx="762000" cy="259080"/>
    <xdr:sp macro="" textlink="">
      <xdr:nvSpPr>
        <xdr:cNvPr id="124" name="物件費平均値テキスト"/>
        <xdr:cNvSpPr txBox="1"/>
      </xdr:nvSpPr>
      <xdr:spPr>
        <a:xfrm>
          <a:off x="16598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25" name="フローチャート: 判断 124"/>
        <xdr:cNvSpPr/>
      </xdr:nvSpPr>
      <xdr:spPr>
        <a:xfrm>
          <a:off x="164592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129540</xdr:rowOff>
    </xdr:from>
    <xdr:to xmlns:xdr="http://schemas.openxmlformats.org/drawingml/2006/spreadsheetDrawing">
      <xdr:col>78</xdr:col>
      <xdr:colOff>69850</xdr:colOff>
      <xdr:row>16</xdr:row>
      <xdr:rowOff>21590</xdr:rowOff>
    </xdr:to>
    <xdr:cxnSp macro="">
      <xdr:nvCxnSpPr>
        <xdr:cNvPr id="126" name="直線コネクタ 125"/>
        <xdr:cNvCxnSpPr/>
      </xdr:nvCxnSpPr>
      <xdr:spPr>
        <a:xfrm>
          <a:off x="14782800" y="27012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27" name="フローチャート: 判断 126"/>
        <xdr:cNvSpPr/>
      </xdr:nvSpPr>
      <xdr:spPr>
        <a:xfrm>
          <a:off x="15621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135255</xdr:rowOff>
    </xdr:from>
    <xdr:ext cx="736600" cy="250190"/>
    <xdr:sp macro="" textlink="">
      <xdr:nvSpPr>
        <xdr:cNvPr id="128" name="テキスト ボックス 127"/>
        <xdr:cNvSpPr txBox="1"/>
      </xdr:nvSpPr>
      <xdr:spPr>
        <a:xfrm>
          <a:off x="15290800" y="236410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129540</xdr:rowOff>
    </xdr:from>
    <xdr:to xmlns:xdr="http://schemas.openxmlformats.org/drawingml/2006/spreadsheetDrawing">
      <xdr:col>73</xdr:col>
      <xdr:colOff>180975</xdr:colOff>
      <xdr:row>15</xdr:row>
      <xdr:rowOff>129540</xdr:rowOff>
    </xdr:to>
    <xdr:cxnSp macro="">
      <xdr:nvCxnSpPr>
        <xdr:cNvPr id="129" name="直線コネクタ 128"/>
        <xdr:cNvCxnSpPr/>
      </xdr:nvCxnSpPr>
      <xdr:spPr>
        <a:xfrm>
          <a:off x="13893800" y="2701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0" name="フローチャート: 判断 129"/>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31" name="テキスト ボックス 13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65405</xdr:rowOff>
    </xdr:from>
    <xdr:to xmlns:xdr="http://schemas.openxmlformats.org/drawingml/2006/spreadsheetDrawing">
      <xdr:col>69</xdr:col>
      <xdr:colOff>92075</xdr:colOff>
      <xdr:row>15</xdr:row>
      <xdr:rowOff>129540</xdr:rowOff>
    </xdr:to>
    <xdr:cxnSp macro="">
      <xdr:nvCxnSpPr>
        <xdr:cNvPr id="132" name="直線コネクタ 131"/>
        <xdr:cNvCxnSpPr/>
      </xdr:nvCxnSpPr>
      <xdr:spPr>
        <a:xfrm>
          <a:off x="13004800" y="26371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57785</xdr:rowOff>
    </xdr:from>
    <xdr:to xmlns:xdr="http://schemas.openxmlformats.org/drawingml/2006/spreadsheetDrawing">
      <xdr:col>69</xdr:col>
      <xdr:colOff>142875</xdr:colOff>
      <xdr:row>14</xdr:row>
      <xdr:rowOff>159385</xdr:rowOff>
    </xdr:to>
    <xdr:sp macro="" textlink="">
      <xdr:nvSpPr>
        <xdr:cNvPr id="133" name="フローチャート: 判断 132"/>
        <xdr:cNvSpPr/>
      </xdr:nvSpPr>
      <xdr:spPr>
        <a:xfrm>
          <a:off x="13843000"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169545</xdr:rowOff>
    </xdr:from>
    <xdr:ext cx="753110" cy="250190"/>
    <xdr:sp macro="" textlink="">
      <xdr:nvSpPr>
        <xdr:cNvPr id="134" name="テキスト ボックス 133"/>
        <xdr:cNvSpPr txBox="1"/>
      </xdr:nvSpPr>
      <xdr:spPr>
        <a:xfrm>
          <a:off x="13512800" y="222694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67310</xdr:rowOff>
    </xdr:from>
    <xdr:to xmlns:xdr="http://schemas.openxmlformats.org/drawingml/2006/spreadsheetDrawing">
      <xdr:col>65</xdr:col>
      <xdr:colOff>53975</xdr:colOff>
      <xdr:row>14</xdr:row>
      <xdr:rowOff>168910</xdr:rowOff>
    </xdr:to>
    <xdr:sp macro="" textlink="">
      <xdr:nvSpPr>
        <xdr:cNvPr id="135" name="フローチャート: 判断 134"/>
        <xdr:cNvSpPr/>
      </xdr:nvSpPr>
      <xdr:spPr>
        <a:xfrm>
          <a:off x="12954000" y="246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7620</xdr:rowOff>
    </xdr:from>
    <xdr:ext cx="762000" cy="250190"/>
    <xdr:sp macro="" textlink="">
      <xdr:nvSpPr>
        <xdr:cNvPr id="136" name="テキスト ボックス 135"/>
        <xdr:cNvSpPr txBox="1"/>
      </xdr:nvSpPr>
      <xdr:spPr>
        <a:xfrm>
          <a:off x="12623800" y="2236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38" name="テキスト ボックス 137"/>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39" name="テキスト ボックス 138"/>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1" name="テキスト ボックス 140"/>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26035</xdr:rowOff>
    </xdr:from>
    <xdr:to xmlns:xdr="http://schemas.openxmlformats.org/drawingml/2006/spreadsheetDrawing">
      <xdr:col>82</xdr:col>
      <xdr:colOff>158750</xdr:colOff>
      <xdr:row>16</xdr:row>
      <xdr:rowOff>127635</xdr:rowOff>
    </xdr:to>
    <xdr:sp macro="" textlink="">
      <xdr:nvSpPr>
        <xdr:cNvPr id="142" name="楕円 141"/>
        <xdr:cNvSpPr/>
      </xdr:nvSpPr>
      <xdr:spPr>
        <a:xfrm>
          <a:off x="164592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169545</xdr:rowOff>
    </xdr:from>
    <xdr:ext cx="762000" cy="250190"/>
    <xdr:sp macro="" textlink="">
      <xdr:nvSpPr>
        <xdr:cNvPr id="143" name="物件費該当値テキスト"/>
        <xdr:cNvSpPr txBox="1"/>
      </xdr:nvSpPr>
      <xdr:spPr>
        <a:xfrm>
          <a:off x="16598900" y="27412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142240</xdr:rowOff>
    </xdr:from>
    <xdr:to xmlns:xdr="http://schemas.openxmlformats.org/drawingml/2006/spreadsheetDrawing">
      <xdr:col>78</xdr:col>
      <xdr:colOff>120650</xdr:colOff>
      <xdr:row>16</xdr:row>
      <xdr:rowOff>72390</xdr:rowOff>
    </xdr:to>
    <xdr:sp macro="" textlink="">
      <xdr:nvSpPr>
        <xdr:cNvPr id="144" name="楕円 143"/>
        <xdr:cNvSpPr/>
      </xdr:nvSpPr>
      <xdr:spPr>
        <a:xfrm>
          <a:off x="1562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57150</xdr:rowOff>
    </xdr:from>
    <xdr:ext cx="736600" cy="259080"/>
    <xdr:sp macro="" textlink="">
      <xdr:nvSpPr>
        <xdr:cNvPr id="145" name="テキスト ボックス 144"/>
        <xdr:cNvSpPr txBox="1"/>
      </xdr:nvSpPr>
      <xdr:spPr>
        <a:xfrm>
          <a:off x="15290800" y="2800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78740</xdr:rowOff>
    </xdr:from>
    <xdr:to xmlns:xdr="http://schemas.openxmlformats.org/drawingml/2006/spreadsheetDrawing">
      <xdr:col>74</xdr:col>
      <xdr:colOff>31750</xdr:colOff>
      <xdr:row>16</xdr:row>
      <xdr:rowOff>8890</xdr:rowOff>
    </xdr:to>
    <xdr:sp macro="" textlink="">
      <xdr:nvSpPr>
        <xdr:cNvPr id="146" name="楕円 145"/>
        <xdr:cNvSpPr/>
      </xdr:nvSpPr>
      <xdr:spPr>
        <a:xfrm>
          <a:off x="14732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165100</xdr:rowOff>
    </xdr:from>
    <xdr:ext cx="762000" cy="259080"/>
    <xdr:sp macro="" textlink="">
      <xdr:nvSpPr>
        <xdr:cNvPr id="147" name="テキスト ボックス 146"/>
        <xdr:cNvSpPr txBox="1"/>
      </xdr:nvSpPr>
      <xdr:spPr>
        <a:xfrm>
          <a:off x="14401800" y="273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78740</xdr:rowOff>
    </xdr:from>
    <xdr:to xmlns:xdr="http://schemas.openxmlformats.org/drawingml/2006/spreadsheetDrawing">
      <xdr:col>69</xdr:col>
      <xdr:colOff>142875</xdr:colOff>
      <xdr:row>16</xdr:row>
      <xdr:rowOff>8890</xdr:rowOff>
    </xdr:to>
    <xdr:sp macro="" textlink="">
      <xdr:nvSpPr>
        <xdr:cNvPr id="148" name="楕円 147"/>
        <xdr:cNvSpPr/>
      </xdr:nvSpPr>
      <xdr:spPr>
        <a:xfrm>
          <a:off x="13843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165100</xdr:rowOff>
    </xdr:from>
    <xdr:ext cx="753110" cy="259080"/>
    <xdr:sp macro="" textlink="">
      <xdr:nvSpPr>
        <xdr:cNvPr id="149" name="テキスト ボックス 148"/>
        <xdr:cNvSpPr txBox="1"/>
      </xdr:nvSpPr>
      <xdr:spPr>
        <a:xfrm>
          <a:off x="13512800" y="27368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14605</xdr:rowOff>
    </xdr:from>
    <xdr:to xmlns:xdr="http://schemas.openxmlformats.org/drawingml/2006/spreadsheetDrawing">
      <xdr:col>65</xdr:col>
      <xdr:colOff>53975</xdr:colOff>
      <xdr:row>15</xdr:row>
      <xdr:rowOff>116205</xdr:rowOff>
    </xdr:to>
    <xdr:sp macro="" textlink="">
      <xdr:nvSpPr>
        <xdr:cNvPr id="150" name="楕円 149"/>
        <xdr:cNvSpPr/>
      </xdr:nvSpPr>
      <xdr:spPr>
        <a:xfrm>
          <a:off x="12954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100965</xdr:rowOff>
    </xdr:from>
    <xdr:ext cx="762000" cy="250190"/>
    <xdr:sp macro="" textlink="">
      <xdr:nvSpPr>
        <xdr:cNvPr id="151" name="テキスト ボックス 150"/>
        <xdr:cNvSpPr txBox="1"/>
      </xdr:nvSpPr>
      <xdr:spPr>
        <a:xfrm>
          <a:off x="12623800" y="2672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a:t>
          </a:r>
          <a:r>
            <a:rPr kumimoji="1" lang="en-US" altLang="ja-JP" sz="1300">
              <a:solidFill>
                <a:schemeClr val="tx1"/>
              </a:solidFill>
              <a:effectLst/>
              <a:latin typeface="ＭＳ Ｐゴシック"/>
              <a:ea typeface="ＭＳ Ｐゴシック"/>
              <a:cs typeface="+mn-cs"/>
            </a:rPr>
            <a:t>2.8</a:t>
          </a:r>
          <a:r>
            <a:rPr kumimoji="1" lang="ja-JP" altLang="ja-JP" sz="1300">
              <a:solidFill>
                <a:schemeClr val="tx1"/>
              </a:solidFill>
              <a:effectLst/>
              <a:latin typeface="ＭＳ Ｐゴシック"/>
              <a:ea typeface="ＭＳ Ｐゴシック"/>
              <a:cs typeface="+mn-cs"/>
            </a:rPr>
            <a:t>ポイント下回</a:t>
          </a:r>
          <a:r>
            <a:rPr kumimoji="1" lang="ja-JP" altLang="ja-JP" sz="1300">
              <a:solidFill>
                <a:schemeClr val="tx1"/>
              </a:solidFill>
              <a:effectLst/>
              <a:latin typeface="ＭＳ Ｐゴシック"/>
              <a:ea typeface="ＭＳ Ｐゴシック"/>
              <a:cs typeface="+mn-cs"/>
            </a:rPr>
            <a:t>っているものの、昨年</a:t>
          </a:r>
          <a:r>
            <a:rPr kumimoji="1" lang="ja-JP" altLang="ja-JP" sz="1300">
              <a:solidFill>
                <a:schemeClr val="tx1"/>
              </a:solidFill>
              <a:effectLst/>
              <a:latin typeface="ＭＳ Ｐゴシック"/>
              <a:ea typeface="ＭＳ Ｐゴシック"/>
              <a:cs typeface="+mn-cs"/>
            </a:rPr>
            <a:t>度と比較して</a:t>
          </a:r>
          <a:r>
            <a:rPr kumimoji="1" lang="en-US" altLang="ja-JP" sz="1300">
              <a:solidFill>
                <a:schemeClr val="tx1"/>
              </a:solidFill>
              <a:effectLst/>
              <a:latin typeface="ＭＳ Ｐゴシック"/>
              <a:ea typeface="ＭＳ Ｐゴシック"/>
              <a:cs typeface="+mn-cs"/>
            </a:rPr>
            <a:t>0.1</a:t>
          </a:r>
          <a:r>
            <a:rPr kumimoji="1" lang="ja-JP" altLang="en-US" sz="1300">
              <a:solidFill>
                <a:schemeClr val="tx1"/>
              </a:solidFill>
              <a:effectLst/>
              <a:latin typeface="ＭＳ Ｐゴシック"/>
              <a:ea typeface="ＭＳ Ｐゴシック"/>
              <a:cs typeface="+mn-cs"/>
            </a:rPr>
            <a:t>ポ</a:t>
          </a:r>
          <a:r>
            <a:rPr kumimoji="1" lang="ja-JP" altLang="ja-JP" sz="1300">
              <a:solidFill>
                <a:schemeClr val="tx1"/>
              </a:solidFill>
              <a:effectLst/>
              <a:latin typeface="ＭＳ Ｐゴシック"/>
              <a:ea typeface="ＭＳ Ｐゴシック"/>
              <a:cs typeface="+mn-cs"/>
            </a:rPr>
            <a:t>イント増加した。</a:t>
          </a:r>
          <a:r>
            <a:rPr kumimoji="1" lang="ja-JP" altLang="ja-JP" sz="1300">
              <a:solidFill>
                <a:schemeClr val="tx1"/>
              </a:solidFill>
              <a:effectLst/>
              <a:latin typeface="ＭＳ Ｐゴシック"/>
              <a:ea typeface="ＭＳ Ｐゴシック"/>
              <a:cs typeface="+mn-cs"/>
            </a:rPr>
            <a:t>主な要因としては、障害福祉サービス費や児童手当の増</a:t>
          </a:r>
          <a:r>
            <a:rPr kumimoji="1" lang="ja-JP" altLang="en-US" sz="1300">
              <a:solidFill>
                <a:schemeClr val="tx1"/>
              </a:solidFill>
              <a:effectLst/>
              <a:latin typeface="ＭＳ Ｐゴシック"/>
              <a:ea typeface="ＭＳ Ｐゴシック"/>
              <a:cs typeface="+mn-cs"/>
            </a:rPr>
            <a:t>等による</a:t>
          </a:r>
          <a:r>
            <a:rPr kumimoji="1" lang="ja-JP" altLang="ja-JP" sz="1300">
              <a:solidFill>
                <a:schemeClr val="tx1"/>
              </a:solidFill>
              <a:effectLst/>
              <a:latin typeface="ＭＳ Ｐゴシック"/>
              <a:ea typeface="ＭＳ Ｐゴシック"/>
              <a:cs typeface="+mn-cs"/>
            </a:rPr>
            <a:t>ものと分析する。</a:t>
          </a:r>
          <a:r>
            <a:rPr kumimoji="1" lang="ja-JP" altLang="ja-JP" sz="1300">
              <a:solidFill>
                <a:schemeClr val="tx1"/>
              </a:solidFill>
              <a:effectLst/>
              <a:latin typeface="ＭＳ Ｐゴシック"/>
              <a:ea typeface="ＭＳ Ｐゴシック"/>
              <a:cs typeface="+mn-cs"/>
            </a:rPr>
            <a:t>令</a:t>
          </a:r>
          <a:r>
            <a:rPr kumimoji="1" lang="ja-JP" altLang="ja-JP" sz="1300">
              <a:solidFill>
                <a:schemeClr val="tx1"/>
              </a:solidFill>
              <a:effectLst/>
              <a:latin typeface="ＭＳ Ｐゴシック"/>
              <a:ea typeface="ＭＳ Ｐゴシック"/>
              <a:cs typeface="+mn-cs"/>
            </a:rPr>
            <a:t>和２年度から令和６年度まで比較的同程度の水準に落ち着いていることから、今後の変動に</a:t>
          </a:r>
          <a:r>
            <a:rPr kumimoji="1" lang="ja-JP" altLang="ja-JP" sz="1300">
              <a:solidFill>
                <a:schemeClr val="tx1"/>
              </a:solidFill>
              <a:effectLst/>
              <a:latin typeface="ＭＳ Ｐゴシック"/>
              <a:ea typeface="ＭＳ Ｐゴシック"/>
              <a:cs typeface="+mn-cs"/>
            </a:rPr>
            <a:t>注視していく。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3" name="テキスト ボックス 162"/>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110" cy="250190"/>
    <xdr:sp macro="" textlink="">
      <xdr:nvSpPr>
        <xdr:cNvPr id="165" name="テキスト ボックス 164"/>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6" name="直線コネクタ 16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9110" cy="259080"/>
    <xdr:sp macro="" textlink="">
      <xdr:nvSpPr>
        <xdr:cNvPr id="167" name="テキスト ボックス 166"/>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8" name="直線コネクタ 16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9110" cy="251460"/>
    <xdr:sp macro="" textlink="">
      <xdr:nvSpPr>
        <xdr:cNvPr id="169" name="テキスト ボックス 168"/>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0" name="直線コネクタ 16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9110" cy="258445"/>
    <xdr:sp macro="" textlink="">
      <xdr:nvSpPr>
        <xdr:cNvPr id="171" name="テキスト ボックス 170"/>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2" name="直線コネクタ 17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9110" cy="259080"/>
    <xdr:sp macro="" textlink="">
      <xdr:nvSpPr>
        <xdr:cNvPr id="173" name="テキスト ボックス 172"/>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4" name="直線コネクタ 17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9110" cy="250190"/>
    <xdr:sp macro="" textlink="">
      <xdr:nvSpPr>
        <xdr:cNvPr id="175" name="テキスト ボックス 174"/>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6" name="直線コネクタ 17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9110" cy="259080"/>
    <xdr:sp macro="" textlink="">
      <xdr:nvSpPr>
        <xdr:cNvPr id="177" name="テキスト ボックス 176"/>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110" cy="250190"/>
    <xdr:sp macro="" textlink="">
      <xdr:nvSpPr>
        <xdr:cNvPr id="179" name="テキスト ボックス 178"/>
        <xdr:cNvSpPr txBox="1"/>
      </xdr:nvSpPr>
      <xdr:spPr>
        <a:xfrm>
          <a:off x="254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62</xdr:row>
      <xdr:rowOff>18415</xdr:rowOff>
    </xdr:to>
    <xdr:cxnSp macro="">
      <xdr:nvCxnSpPr>
        <xdr:cNvPr id="181" name="直線コネクタ 180"/>
        <xdr:cNvCxnSpPr/>
      </xdr:nvCxnSpPr>
      <xdr:spPr>
        <a:xfrm flipV="1">
          <a:off x="482600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2000" cy="259080"/>
    <xdr:sp macro="" textlink="">
      <xdr:nvSpPr>
        <xdr:cNvPr id="182" name="扶助費最小値テキスト"/>
        <xdr:cNvSpPr txBox="1"/>
      </xdr:nvSpPr>
      <xdr:spPr>
        <a:xfrm>
          <a:off x="4914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3" name="直線コネクタ 182"/>
        <xdr:cNvCxnSpPr/>
      </xdr:nvCxnSpPr>
      <xdr:spPr>
        <a:xfrm>
          <a:off x="4737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2000" cy="250190"/>
    <xdr:sp macro="" textlink="">
      <xdr:nvSpPr>
        <xdr:cNvPr id="184" name="扶助費最大値テキスト"/>
        <xdr:cNvSpPr txBox="1"/>
      </xdr:nvSpPr>
      <xdr:spPr>
        <a:xfrm>
          <a:off x="4914900" y="8867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5" name="直線コネクタ 184"/>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118745</xdr:rowOff>
    </xdr:to>
    <xdr:cxnSp macro="">
      <xdr:nvCxnSpPr>
        <xdr:cNvPr id="186" name="直線コネクタ 185"/>
        <xdr:cNvCxnSpPr/>
      </xdr:nvCxnSpPr>
      <xdr:spPr>
        <a:xfrm>
          <a:off x="3987800" y="95377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7" name="扶助費平均値テキスト"/>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88" name="フローチャート: 判断 187"/>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75565</xdr:rowOff>
    </xdr:from>
    <xdr:to xmlns:xdr="http://schemas.openxmlformats.org/drawingml/2006/spreadsheetDrawing">
      <xdr:col>19</xdr:col>
      <xdr:colOff>187325</xdr:colOff>
      <xdr:row>55</xdr:row>
      <xdr:rowOff>107950</xdr:rowOff>
    </xdr:to>
    <xdr:cxnSp macro="">
      <xdr:nvCxnSpPr>
        <xdr:cNvPr id="189" name="直線コネクタ 188"/>
        <xdr:cNvCxnSpPr/>
      </xdr:nvCxnSpPr>
      <xdr:spPr>
        <a:xfrm>
          <a:off x="3098800" y="9505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29845</xdr:rowOff>
    </xdr:from>
    <xdr:to xmlns:xdr="http://schemas.openxmlformats.org/drawingml/2006/spreadsheetDrawing">
      <xdr:col>20</xdr:col>
      <xdr:colOff>38100</xdr:colOff>
      <xdr:row>57</xdr:row>
      <xdr:rowOff>132080</xdr:rowOff>
    </xdr:to>
    <xdr:sp macro="" textlink="">
      <xdr:nvSpPr>
        <xdr:cNvPr id="190" name="フローチャート: 判断 189"/>
        <xdr:cNvSpPr/>
      </xdr:nvSpPr>
      <xdr:spPr>
        <a:xfrm>
          <a:off x="3937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116205</xdr:rowOff>
    </xdr:from>
    <xdr:ext cx="727710" cy="259080"/>
    <xdr:sp macro="" textlink="">
      <xdr:nvSpPr>
        <xdr:cNvPr id="191" name="テキスト ボックス 190"/>
        <xdr:cNvSpPr txBox="1"/>
      </xdr:nvSpPr>
      <xdr:spPr>
        <a:xfrm>
          <a:off x="3606800" y="988885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75565</xdr:rowOff>
    </xdr:from>
    <xdr:to xmlns:xdr="http://schemas.openxmlformats.org/drawingml/2006/spreadsheetDrawing">
      <xdr:col>15</xdr:col>
      <xdr:colOff>98425</xdr:colOff>
      <xdr:row>55</xdr:row>
      <xdr:rowOff>86360</xdr:rowOff>
    </xdr:to>
    <xdr:cxnSp macro="">
      <xdr:nvCxnSpPr>
        <xdr:cNvPr id="192" name="直線コネクタ 191"/>
        <xdr:cNvCxnSpPr/>
      </xdr:nvCxnSpPr>
      <xdr:spPr>
        <a:xfrm flipV="1">
          <a:off x="2209800" y="950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193" name="フローチャート: 判断 192"/>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40640</xdr:rowOff>
    </xdr:from>
    <xdr:ext cx="762000" cy="251460"/>
    <xdr:sp macro="" textlink="">
      <xdr:nvSpPr>
        <xdr:cNvPr id="194" name="テキスト ボックス 193"/>
        <xdr:cNvSpPr txBox="1"/>
      </xdr:nvSpPr>
      <xdr:spPr>
        <a:xfrm>
          <a:off x="271780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55</xdr:row>
      <xdr:rowOff>129540</xdr:rowOff>
    </xdr:to>
    <xdr:cxnSp macro="">
      <xdr:nvCxnSpPr>
        <xdr:cNvPr id="195" name="直線コネクタ 194"/>
        <xdr:cNvCxnSpPr/>
      </xdr:nvCxnSpPr>
      <xdr:spPr>
        <a:xfrm flipV="1">
          <a:off x="1320800" y="9516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196" name="フローチャート: 判断 195"/>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168275</xdr:rowOff>
    </xdr:from>
    <xdr:ext cx="753110" cy="250190"/>
    <xdr:sp macro="" textlink="">
      <xdr:nvSpPr>
        <xdr:cNvPr id="197" name="テキスト ボックス 196"/>
        <xdr:cNvSpPr txBox="1"/>
      </xdr:nvSpPr>
      <xdr:spPr>
        <a:xfrm>
          <a:off x="1828800" y="97694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158115</xdr:rowOff>
    </xdr:from>
    <xdr:to xmlns:xdr="http://schemas.openxmlformats.org/drawingml/2006/spreadsheetDrawing">
      <xdr:col>6</xdr:col>
      <xdr:colOff>171450</xdr:colOff>
      <xdr:row>57</xdr:row>
      <xdr:rowOff>88265</xdr:rowOff>
    </xdr:to>
    <xdr:sp macro="" textlink="">
      <xdr:nvSpPr>
        <xdr:cNvPr id="198" name="フローチャート: 判断 197"/>
        <xdr:cNvSpPr/>
      </xdr:nvSpPr>
      <xdr:spPr>
        <a:xfrm>
          <a:off x="1270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73025</xdr:rowOff>
    </xdr:from>
    <xdr:ext cx="753110" cy="259080"/>
    <xdr:sp macro="" textlink="">
      <xdr:nvSpPr>
        <xdr:cNvPr id="199" name="テキスト ボックス 198"/>
        <xdr:cNvSpPr txBox="1"/>
      </xdr:nvSpPr>
      <xdr:spPr>
        <a:xfrm>
          <a:off x="939800" y="984567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2" name="テキスト ボックス 201"/>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67945</xdr:rowOff>
    </xdr:from>
    <xdr:to xmlns:xdr="http://schemas.openxmlformats.org/drawingml/2006/spreadsheetDrawing">
      <xdr:col>24</xdr:col>
      <xdr:colOff>76200</xdr:colOff>
      <xdr:row>55</xdr:row>
      <xdr:rowOff>169545</xdr:rowOff>
    </xdr:to>
    <xdr:sp macro="" textlink="">
      <xdr:nvSpPr>
        <xdr:cNvPr id="205" name="楕円 204"/>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84455</xdr:rowOff>
    </xdr:from>
    <xdr:ext cx="762000" cy="259080"/>
    <xdr:sp macro="" textlink="">
      <xdr:nvSpPr>
        <xdr:cNvPr id="206" name="扶助費該当値テキスト"/>
        <xdr:cNvSpPr txBox="1"/>
      </xdr:nvSpPr>
      <xdr:spPr>
        <a:xfrm>
          <a:off x="4914900" y="934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07" name="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27710" cy="250190"/>
    <xdr:sp macro="" textlink="">
      <xdr:nvSpPr>
        <xdr:cNvPr id="208" name="テキスト ボックス 207"/>
        <xdr:cNvSpPr txBox="1"/>
      </xdr:nvSpPr>
      <xdr:spPr>
        <a:xfrm>
          <a:off x="3606800" y="925576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24765</xdr:rowOff>
    </xdr:from>
    <xdr:to xmlns:xdr="http://schemas.openxmlformats.org/drawingml/2006/spreadsheetDrawing">
      <xdr:col>15</xdr:col>
      <xdr:colOff>149225</xdr:colOff>
      <xdr:row>55</xdr:row>
      <xdr:rowOff>126365</xdr:rowOff>
    </xdr:to>
    <xdr:sp macro="" textlink="">
      <xdr:nvSpPr>
        <xdr:cNvPr id="209" name="楕円 208"/>
        <xdr:cNvSpPr/>
      </xdr:nvSpPr>
      <xdr:spPr>
        <a:xfrm>
          <a:off x="3048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136525</xdr:rowOff>
    </xdr:from>
    <xdr:ext cx="762000" cy="258445"/>
    <xdr:sp macro="" textlink="">
      <xdr:nvSpPr>
        <xdr:cNvPr id="210" name="テキスト ボックス 209"/>
        <xdr:cNvSpPr txBox="1"/>
      </xdr:nvSpPr>
      <xdr:spPr>
        <a:xfrm>
          <a:off x="271780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1" name="楕円 210"/>
        <xdr:cNvSpPr/>
      </xdr:nvSpPr>
      <xdr:spPr>
        <a:xfrm>
          <a:off x="2159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53110" cy="259080"/>
    <xdr:sp macro="" textlink="">
      <xdr:nvSpPr>
        <xdr:cNvPr id="212" name="テキスト ボックス 211"/>
        <xdr:cNvSpPr txBox="1"/>
      </xdr:nvSpPr>
      <xdr:spPr>
        <a:xfrm>
          <a:off x="1828800" y="92341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78740</xdr:rowOff>
    </xdr:from>
    <xdr:to xmlns:xdr="http://schemas.openxmlformats.org/drawingml/2006/spreadsheetDrawing">
      <xdr:col>6</xdr:col>
      <xdr:colOff>171450</xdr:colOff>
      <xdr:row>56</xdr:row>
      <xdr:rowOff>8890</xdr:rowOff>
    </xdr:to>
    <xdr:sp macro="" textlink="">
      <xdr:nvSpPr>
        <xdr:cNvPr id="213" name="楕円 212"/>
        <xdr:cNvSpPr/>
      </xdr:nvSpPr>
      <xdr:spPr>
        <a:xfrm>
          <a:off x="1270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19050</xdr:rowOff>
    </xdr:from>
    <xdr:ext cx="753110" cy="250190"/>
    <xdr:sp macro="" textlink="">
      <xdr:nvSpPr>
        <xdr:cNvPr id="214" name="テキスト ボックス 213"/>
        <xdr:cNvSpPr txBox="1"/>
      </xdr:nvSpPr>
      <xdr:spPr>
        <a:xfrm>
          <a:off x="939800" y="92773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類似団体内平均を</a:t>
          </a:r>
          <a:r>
            <a:rPr kumimoji="1" lang="en-US" altLang="ja-JP" sz="1300">
              <a:solidFill>
                <a:schemeClr val="tx1"/>
              </a:solidFill>
              <a:effectLst/>
              <a:latin typeface="ＭＳ Ｐゴシック"/>
              <a:ea typeface="ＭＳ Ｐゴシック"/>
              <a:cs typeface="+mn-cs"/>
            </a:rPr>
            <a:t>0.7</a:t>
          </a:r>
          <a:r>
            <a:rPr kumimoji="1" lang="ja-JP" altLang="ja-JP" sz="1300">
              <a:solidFill>
                <a:schemeClr val="tx1"/>
              </a:solidFill>
              <a:effectLst/>
              <a:latin typeface="ＭＳ Ｐゴシック"/>
              <a:ea typeface="ＭＳ Ｐゴシック"/>
              <a:cs typeface="+mn-cs"/>
            </a:rPr>
            <a:t>ポイント上</a:t>
          </a:r>
          <a:r>
            <a:rPr kumimoji="1" lang="ja-JP" altLang="ja-JP" sz="1300">
              <a:solidFill>
                <a:schemeClr val="tx1"/>
              </a:solidFill>
              <a:effectLst/>
              <a:latin typeface="ＭＳ Ｐゴシック"/>
              <a:ea typeface="ＭＳ Ｐゴシック"/>
              <a:cs typeface="+mn-cs"/>
            </a:rPr>
            <a:t>回</a:t>
          </a:r>
          <a:r>
            <a:rPr kumimoji="1" lang="ja-JP" altLang="ja-JP" sz="1300">
              <a:solidFill>
                <a:schemeClr val="tx1"/>
              </a:solidFill>
              <a:effectLst/>
              <a:latin typeface="ＭＳ Ｐゴシック"/>
              <a:ea typeface="ＭＳ Ｐゴシック"/>
              <a:cs typeface="+mn-cs"/>
            </a:rPr>
            <a:t>り</a:t>
          </a:r>
          <a:r>
            <a:rPr kumimoji="1" lang="ja-JP" altLang="ja-JP" sz="1300">
              <a:solidFill>
                <a:schemeClr val="tx1"/>
              </a:solidFill>
              <a:effectLst/>
              <a:latin typeface="ＭＳ Ｐゴシック"/>
              <a:ea typeface="ＭＳ Ｐゴシック"/>
              <a:cs typeface="+mn-cs"/>
            </a:rPr>
            <a:t>、昨年度と比較しても</a:t>
          </a:r>
          <a:r>
            <a:rPr kumimoji="1" lang="en-US" altLang="ja-JP" sz="1300">
              <a:solidFill>
                <a:schemeClr val="tx1"/>
              </a:solidFill>
              <a:effectLst/>
              <a:latin typeface="ＭＳ Ｐゴシック"/>
              <a:ea typeface="ＭＳ Ｐゴシック"/>
              <a:cs typeface="+mn-cs"/>
            </a:rPr>
            <a:t>0.5</a:t>
          </a:r>
          <a:r>
            <a:rPr kumimoji="1" lang="ja-JP" altLang="ja-JP" sz="1300">
              <a:solidFill>
                <a:schemeClr val="tx1"/>
              </a:solidFill>
              <a:effectLst/>
              <a:latin typeface="ＭＳ Ｐゴシック"/>
              <a:ea typeface="ＭＳ Ｐゴシック"/>
              <a:cs typeface="+mn-cs"/>
            </a:rPr>
            <a:t>ポイント増加</a:t>
          </a:r>
          <a:r>
            <a:rPr kumimoji="1" lang="ja-JP" altLang="ja-JP" sz="1300">
              <a:solidFill>
                <a:schemeClr val="tx1"/>
              </a:solidFill>
              <a:effectLst/>
              <a:latin typeface="ＭＳ Ｐゴシック"/>
              <a:ea typeface="ＭＳ Ｐゴシック"/>
              <a:cs typeface="+mn-cs"/>
            </a:rPr>
            <a:t>した。</a:t>
          </a:r>
          <a:r>
            <a:rPr kumimoji="1" lang="ja-JP" altLang="ja-JP" sz="1300">
              <a:solidFill>
                <a:schemeClr val="tx1"/>
              </a:solidFill>
              <a:effectLst/>
              <a:latin typeface="ＭＳ Ｐゴシック"/>
              <a:ea typeface="ＭＳ Ｐゴシック"/>
              <a:cs typeface="+mn-cs"/>
            </a:rPr>
            <a:t>主な要因としては、後期高齢者広域連合負担金及び後期高齢者医療特別会計繰出金の増である。本項目は、各会計への繰出金などが多くの割合を占めているため、今後も</a:t>
          </a:r>
          <a:r>
            <a:rPr kumimoji="1" lang="ja-JP" altLang="ja-JP" sz="1300">
              <a:solidFill>
                <a:schemeClr val="tx1"/>
              </a:solidFill>
              <a:effectLst/>
              <a:latin typeface="ＭＳ Ｐゴシック"/>
              <a:ea typeface="ＭＳ Ｐゴシック"/>
              <a:cs typeface="+mn-cs"/>
            </a:rPr>
            <a:t>一般会計からの繰出金を減少させるため、</a:t>
          </a:r>
          <a:r>
            <a:rPr kumimoji="1" lang="ja-JP" altLang="ja-JP" sz="1300">
              <a:solidFill>
                <a:schemeClr val="tx1"/>
              </a:solidFill>
              <a:effectLst/>
              <a:latin typeface="ＭＳ Ｐゴシック"/>
              <a:ea typeface="ＭＳ Ｐゴシック"/>
              <a:cs typeface="+mn-cs"/>
            </a:rPr>
            <a:t>各会計において料金の値上げ等により、健全化等を検討していく。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26" name="テキスト ボックス 225"/>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28" name="テキスト ボックス 227"/>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110" cy="259080"/>
    <xdr:sp macro="" textlink="">
      <xdr:nvSpPr>
        <xdr:cNvPr id="230" name="テキスト ボックス 229"/>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110" cy="259080"/>
    <xdr:sp macro="" textlink="">
      <xdr:nvSpPr>
        <xdr:cNvPr id="232" name="テキスト ボックス 231"/>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110" cy="250190"/>
    <xdr:sp macro="" textlink="">
      <xdr:nvSpPr>
        <xdr:cNvPr id="234" name="テキスト ボックス 233"/>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110" cy="259080"/>
    <xdr:sp macro="" textlink="">
      <xdr:nvSpPr>
        <xdr:cNvPr id="236" name="テキスト ボックス 235"/>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110" cy="259080"/>
    <xdr:sp macro="" textlink="">
      <xdr:nvSpPr>
        <xdr:cNvPr id="238" name="テキスト ボックス 237"/>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110" cy="250190"/>
    <xdr:sp macro="" textlink="">
      <xdr:nvSpPr>
        <xdr:cNvPr id="240" name="テキスト ボックス 239"/>
        <xdr:cNvSpPr txBox="1"/>
      </xdr:nvSpPr>
      <xdr:spPr>
        <a:xfrm>
          <a:off x="11938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651000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0190"/>
    <xdr:sp macro="" textlink="">
      <xdr:nvSpPr>
        <xdr:cNvPr id="243" name="その他最小値テキスト"/>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4" name="直線コネクタ 243"/>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0190"/>
    <xdr:sp macro="" textlink="">
      <xdr:nvSpPr>
        <xdr:cNvPr id="245"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46" name="直線コネクタ 245"/>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76200</xdr:rowOff>
    </xdr:from>
    <xdr:to xmlns:xdr="http://schemas.openxmlformats.org/drawingml/2006/spreadsheetDrawing">
      <xdr:col>82</xdr:col>
      <xdr:colOff>107950</xdr:colOff>
      <xdr:row>58</xdr:row>
      <xdr:rowOff>139700</xdr:rowOff>
    </xdr:to>
    <xdr:cxnSp macro="">
      <xdr:nvCxnSpPr>
        <xdr:cNvPr id="247" name="直線コネクタ 246"/>
        <xdr:cNvCxnSpPr/>
      </xdr:nvCxnSpPr>
      <xdr:spPr>
        <a:xfrm>
          <a:off x="15671800" y="100203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16510</xdr:rowOff>
    </xdr:from>
    <xdr:ext cx="762000" cy="259080"/>
    <xdr:sp macro="" textlink="">
      <xdr:nvSpPr>
        <xdr:cNvPr id="248" name="その他平均値テキスト"/>
        <xdr:cNvSpPr txBox="1"/>
      </xdr:nvSpPr>
      <xdr:spPr>
        <a:xfrm>
          <a:off x="16598900" y="978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49" name="フローチャート: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76200</xdr:rowOff>
    </xdr:from>
    <xdr:to xmlns:xdr="http://schemas.openxmlformats.org/drawingml/2006/spreadsheetDrawing">
      <xdr:col>78</xdr:col>
      <xdr:colOff>69850</xdr:colOff>
      <xdr:row>58</xdr:row>
      <xdr:rowOff>88900</xdr:rowOff>
    </xdr:to>
    <xdr:cxnSp macro="">
      <xdr:nvCxnSpPr>
        <xdr:cNvPr id="250" name="直線コネクタ 249"/>
        <xdr:cNvCxnSpPr/>
      </xdr:nvCxnSpPr>
      <xdr:spPr>
        <a:xfrm flipV="1">
          <a:off x="14782800" y="10020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1" name="フローチャート: 判断 25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6600" cy="250190"/>
    <xdr:sp macro="" textlink="">
      <xdr:nvSpPr>
        <xdr:cNvPr id="252" name="テキスト ボックス 251"/>
        <xdr:cNvSpPr txBox="1"/>
      </xdr:nvSpPr>
      <xdr:spPr>
        <a:xfrm>
          <a:off x="15290800" y="97129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25400</xdr:rowOff>
    </xdr:from>
    <xdr:to xmlns:xdr="http://schemas.openxmlformats.org/drawingml/2006/spreadsheetDrawing">
      <xdr:col>73</xdr:col>
      <xdr:colOff>180975</xdr:colOff>
      <xdr:row>58</xdr:row>
      <xdr:rowOff>88900</xdr:rowOff>
    </xdr:to>
    <xdr:cxnSp macro="">
      <xdr:nvCxnSpPr>
        <xdr:cNvPr id="253" name="直線コネクタ 252"/>
        <xdr:cNvCxnSpPr/>
      </xdr:nvCxnSpPr>
      <xdr:spPr>
        <a:xfrm>
          <a:off x="13893800" y="9969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54" name="フローチャート: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124460</xdr:rowOff>
    </xdr:from>
    <xdr:ext cx="762000" cy="259080"/>
    <xdr:sp macro="" textlink="">
      <xdr:nvSpPr>
        <xdr:cNvPr id="255" name="テキスト ボックス 254"/>
        <xdr:cNvSpPr txBox="1"/>
      </xdr:nvSpPr>
      <xdr:spPr>
        <a:xfrm>
          <a:off x="14401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25400</xdr:rowOff>
    </xdr:from>
    <xdr:to xmlns:xdr="http://schemas.openxmlformats.org/drawingml/2006/spreadsheetDrawing">
      <xdr:col>69</xdr:col>
      <xdr:colOff>92075</xdr:colOff>
      <xdr:row>58</xdr:row>
      <xdr:rowOff>127000</xdr:rowOff>
    </xdr:to>
    <xdr:cxnSp macro="">
      <xdr:nvCxnSpPr>
        <xdr:cNvPr id="256" name="直線コネクタ 255"/>
        <xdr:cNvCxnSpPr/>
      </xdr:nvCxnSpPr>
      <xdr:spPr>
        <a:xfrm flipV="1">
          <a:off x="13004800" y="9969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107950</xdr:rowOff>
    </xdr:from>
    <xdr:to xmlns:xdr="http://schemas.openxmlformats.org/drawingml/2006/spreadsheetDrawing">
      <xdr:col>69</xdr:col>
      <xdr:colOff>142875</xdr:colOff>
      <xdr:row>58</xdr:row>
      <xdr:rowOff>38100</xdr:rowOff>
    </xdr:to>
    <xdr:sp macro="" textlink="">
      <xdr:nvSpPr>
        <xdr:cNvPr id="257" name="フローチャート: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53110" cy="259080"/>
    <xdr:sp macro="" textlink="">
      <xdr:nvSpPr>
        <xdr:cNvPr id="258" name="テキスト ボックス 257"/>
        <xdr:cNvSpPr txBox="1"/>
      </xdr:nvSpPr>
      <xdr:spPr>
        <a:xfrm>
          <a:off x="13512800" y="96494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101600</xdr:rowOff>
    </xdr:from>
    <xdr:to xmlns:xdr="http://schemas.openxmlformats.org/drawingml/2006/spreadsheetDrawing">
      <xdr:col>65</xdr:col>
      <xdr:colOff>53975</xdr:colOff>
      <xdr:row>59</xdr:row>
      <xdr:rowOff>31750</xdr:rowOff>
    </xdr:to>
    <xdr:sp macro="" textlink="">
      <xdr:nvSpPr>
        <xdr:cNvPr id="259" name="フローチャート: 判断 258"/>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16510</xdr:rowOff>
    </xdr:from>
    <xdr:ext cx="762000" cy="259080"/>
    <xdr:sp macro="" textlink="">
      <xdr:nvSpPr>
        <xdr:cNvPr id="260" name="テキスト ボックス 259"/>
        <xdr:cNvSpPr txBox="1"/>
      </xdr:nvSpPr>
      <xdr:spPr>
        <a:xfrm>
          <a:off x="12623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62" name="テキスト ボックス 261"/>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63" name="テキスト ボックス 262"/>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5" name="テキスト ボックス 264"/>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88900</xdr:rowOff>
    </xdr:from>
    <xdr:to xmlns:xdr="http://schemas.openxmlformats.org/drawingml/2006/spreadsheetDrawing">
      <xdr:col>82</xdr:col>
      <xdr:colOff>158750</xdr:colOff>
      <xdr:row>59</xdr:row>
      <xdr:rowOff>19050</xdr:rowOff>
    </xdr:to>
    <xdr:sp macro="" textlink="">
      <xdr:nvSpPr>
        <xdr:cNvPr id="266" name="楕円 265"/>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60960</xdr:rowOff>
    </xdr:from>
    <xdr:ext cx="762000" cy="259080"/>
    <xdr:sp macro="" textlink="">
      <xdr:nvSpPr>
        <xdr:cNvPr id="267" name="その他該当値テキスト"/>
        <xdr:cNvSpPr txBox="1"/>
      </xdr:nvSpPr>
      <xdr:spPr>
        <a:xfrm>
          <a:off x="1659890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68" name="楕円 267"/>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6600" cy="250190"/>
    <xdr:sp macro="" textlink="">
      <xdr:nvSpPr>
        <xdr:cNvPr id="269" name="テキスト ボックス 268"/>
        <xdr:cNvSpPr txBox="1"/>
      </xdr:nvSpPr>
      <xdr:spPr>
        <a:xfrm>
          <a:off x="15290800" y="100558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70" name="楕円 269"/>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71" name="テキスト ボックス 270"/>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146050</xdr:rowOff>
    </xdr:from>
    <xdr:to xmlns:xdr="http://schemas.openxmlformats.org/drawingml/2006/spreadsheetDrawing">
      <xdr:col>69</xdr:col>
      <xdr:colOff>142875</xdr:colOff>
      <xdr:row>58</xdr:row>
      <xdr:rowOff>76200</xdr:rowOff>
    </xdr:to>
    <xdr:sp macro="" textlink="">
      <xdr:nvSpPr>
        <xdr:cNvPr id="272" name="楕円 271"/>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60960</xdr:rowOff>
    </xdr:from>
    <xdr:ext cx="753110" cy="259080"/>
    <xdr:sp macro="" textlink="">
      <xdr:nvSpPr>
        <xdr:cNvPr id="273" name="テキスト ボックス 272"/>
        <xdr:cNvSpPr txBox="1"/>
      </xdr:nvSpPr>
      <xdr:spPr>
        <a:xfrm>
          <a:off x="13512800" y="10005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76200</xdr:rowOff>
    </xdr:from>
    <xdr:to xmlns:xdr="http://schemas.openxmlformats.org/drawingml/2006/spreadsheetDrawing">
      <xdr:col>65</xdr:col>
      <xdr:colOff>53975</xdr:colOff>
      <xdr:row>59</xdr:row>
      <xdr:rowOff>6350</xdr:rowOff>
    </xdr:to>
    <xdr:sp macro="" textlink="">
      <xdr:nvSpPr>
        <xdr:cNvPr id="274" name="楕円 273"/>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16510</xdr:rowOff>
    </xdr:from>
    <xdr:ext cx="762000" cy="259080"/>
    <xdr:sp macro="" textlink="">
      <xdr:nvSpPr>
        <xdr:cNvPr id="275" name="テキスト ボックス 274"/>
        <xdr:cNvSpPr txBox="1"/>
      </xdr:nvSpPr>
      <xdr:spPr>
        <a:xfrm>
          <a:off x="12623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a:t>
          </a:r>
          <a:r>
            <a:rPr kumimoji="1" lang="ja-JP" altLang="ja-JP" sz="1300">
              <a:solidFill>
                <a:schemeClr val="tx1"/>
              </a:solidFill>
              <a:effectLst/>
              <a:latin typeface="ＭＳ Ｐゴシック"/>
              <a:ea typeface="ＭＳ Ｐゴシック"/>
              <a:cs typeface="+mn-cs"/>
            </a:rPr>
            <a:t>団体内平均を</a:t>
          </a:r>
          <a:r>
            <a:rPr kumimoji="1" lang="en-US" altLang="ja-JP" sz="1300">
              <a:solidFill>
                <a:schemeClr val="tx1"/>
              </a:solidFill>
              <a:effectLst/>
              <a:latin typeface="ＭＳ Ｐゴシック"/>
              <a:ea typeface="ＭＳ Ｐゴシック"/>
              <a:cs typeface="+mn-cs"/>
            </a:rPr>
            <a:t>1.9</a:t>
          </a:r>
          <a:r>
            <a:rPr kumimoji="1" lang="ja-JP" altLang="ja-JP" sz="1300">
              <a:solidFill>
                <a:schemeClr val="tx1"/>
              </a:solidFill>
              <a:effectLst/>
              <a:latin typeface="ＭＳ Ｐゴシック"/>
              <a:ea typeface="ＭＳ Ｐゴシック"/>
              <a:cs typeface="+mn-cs"/>
            </a:rPr>
            <a:t>ポイント下回</a:t>
          </a:r>
          <a:r>
            <a:rPr kumimoji="1" lang="ja-JP" altLang="ja-JP" sz="1300">
              <a:solidFill>
                <a:schemeClr val="tx1"/>
              </a:solidFill>
              <a:effectLst/>
              <a:latin typeface="ＭＳ Ｐゴシック"/>
              <a:ea typeface="ＭＳ Ｐゴシック"/>
              <a:cs typeface="+mn-cs"/>
            </a:rPr>
            <a:t>り、昨年度と比較しても</a:t>
          </a:r>
          <a:r>
            <a:rPr kumimoji="1" lang="en-US" altLang="ja-JP" sz="1300">
              <a:solidFill>
                <a:schemeClr val="tx1"/>
              </a:solidFill>
              <a:effectLst/>
              <a:latin typeface="ＭＳ Ｐゴシック"/>
              <a:ea typeface="ＭＳ Ｐゴシック"/>
              <a:cs typeface="+mn-cs"/>
            </a:rPr>
            <a:t>0.9</a:t>
          </a:r>
          <a:r>
            <a:rPr kumimoji="1" lang="ja-JP" altLang="ja-JP" sz="1300">
              <a:solidFill>
                <a:schemeClr val="tx1"/>
              </a:solidFill>
              <a:effectLst/>
              <a:latin typeface="ＭＳ Ｐゴシック"/>
              <a:ea typeface="ＭＳ Ｐゴシック"/>
              <a:cs typeface="+mn-cs"/>
            </a:rPr>
            <a:t>ポイント減少</a:t>
          </a:r>
          <a:r>
            <a:rPr kumimoji="1" lang="ja-JP" altLang="ja-JP" sz="1300">
              <a:solidFill>
                <a:schemeClr val="tx1"/>
              </a:solidFill>
              <a:effectLst/>
              <a:latin typeface="ＭＳ Ｐゴシック"/>
              <a:ea typeface="ＭＳ Ｐゴシック"/>
              <a:cs typeface="+mn-cs"/>
            </a:rPr>
            <a:t>した。</a:t>
          </a:r>
          <a:r>
            <a:rPr kumimoji="1" lang="ja-JP" altLang="ja-JP" sz="1300">
              <a:solidFill>
                <a:schemeClr val="tx1"/>
              </a:solidFill>
              <a:effectLst/>
              <a:latin typeface="ＭＳ Ｐゴシック"/>
              <a:ea typeface="ＭＳ Ｐゴシック"/>
              <a:cs typeface="+mn-cs"/>
            </a:rPr>
            <a:t>主な要因としては、下水道事業会計負担金及びふるさと応援寄附返礼品が減少した</a:t>
          </a:r>
          <a:r>
            <a:rPr kumimoji="1" lang="ja-JP" altLang="ja-JP" sz="1300">
              <a:solidFill>
                <a:schemeClr val="tx1"/>
              </a:solidFill>
              <a:effectLst/>
              <a:latin typeface="ＭＳ Ｐゴシック"/>
              <a:ea typeface="ＭＳ Ｐゴシック"/>
              <a:cs typeface="+mn-cs"/>
            </a:rPr>
            <a:t>ことによるものと分析する。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今後も行財政改革の一環として行っている補助金交付事業評価を引き続き実施し、評価基準や視点の精査、事業効果の見極めについて、更なる整理を進めていく。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87" name="テキスト ボックス 286"/>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89" name="テキスト ボックス 288"/>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110" cy="250190"/>
    <xdr:sp macro="" textlink="">
      <xdr:nvSpPr>
        <xdr:cNvPr id="291" name="テキスト ボックス 290"/>
        <xdr:cNvSpPr txBox="1"/>
      </xdr:nvSpPr>
      <xdr:spPr>
        <a:xfrm>
          <a:off x="11938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110" cy="250190"/>
    <xdr:sp macro="" textlink="">
      <xdr:nvSpPr>
        <xdr:cNvPr id="293" name="テキスト ボックス 292"/>
        <xdr:cNvSpPr txBox="1"/>
      </xdr:nvSpPr>
      <xdr:spPr>
        <a:xfrm>
          <a:off x="11938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110" cy="250190"/>
    <xdr:sp macro="" textlink="">
      <xdr:nvSpPr>
        <xdr:cNvPr id="295" name="テキスト ボックス 294"/>
        <xdr:cNvSpPr txBox="1"/>
      </xdr:nvSpPr>
      <xdr:spPr>
        <a:xfrm>
          <a:off x="11938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110" cy="250190"/>
    <xdr:sp macro="" textlink="">
      <xdr:nvSpPr>
        <xdr:cNvPr id="297" name="テキスト ボックス 296"/>
        <xdr:cNvSpPr txBox="1"/>
      </xdr:nvSpPr>
      <xdr:spPr>
        <a:xfrm>
          <a:off x="11938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42545</xdr:rowOff>
    </xdr:to>
    <xdr:cxnSp macro="">
      <xdr:nvCxnSpPr>
        <xdr:cNvPr id="300" name="直線コネクタ 299"/>
        <xdr:cNvCxnSpPr/>
      </xdr:nvCxnSpPr>
      <xdr:spPr>
        <a:xfrm flipV="1">
          <a:off x="1651000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1"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2" name="直線コネクタ 301"/>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76200</xdr:rowOff>
    </xdr:from>
    <xdr:ext cx="762000" cy="250190"/>
    <xdr:sp macro="" textlink="">
      <xdr:nvSpPr>
        <xdr:cNvPr id="303" name="補助費等最大値テキスト"/>
        <xdr:cNvSpPr txBox="1"/>
      </xdr:nvSpPr>
      <xdr:spPr>
        <a:xfrm>
          <a:off x="16598900" y="5562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196850</xdr:colOff>
      <xdr:row>33</xdr:row>
      <xdr:rowOff>161290</xdr:rowOff>
    </xdr:to>
    <xdr:cxnSp macro="">
      <xdr:nvCxnSpPr>
        <xdr:cNvPr id="304" name="直線コネクタ 303"/>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140970</xdr:rowOff>
    </xdr:from>
    <xdr:to xmlns:xdr="http://schemas.openxmlformats.org/drawingml/2006/spreadsheetDrawing">
      <xdr:col>82</xdr:col>
      <xdr:colOff>107950</xdr:colOff>
      <xdr:row>37</xdr:row>
      <xdr:rowOff>10160</xdr:rowOff>
    </xdr:to>
    <xdr:cxnSp macro="">
      <xdr:nvCxnSpPr>
        <xdr:cNvPr id="305" name="直線コネクタ 304"/>
        <xdr:cNvCxnSpPr/>
      </xdr:nvCxnSpPr>
      <xdr:spPr>
        <a:xfrm flipV="1">
          <a:off x="15671800" y="631317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148590</xdr:rowOff>
    </xdr:from>
    <xdr:ext cx="762000" cy="259080"/>
    <xdr:sp macro="" textlink="">
      <xdr:nvSpPr>
        <xdr:cNvPr id="306" name="補助費等平均値テキスト"/>
        <xdr:cNvSpPr txBox="1"/>
      </xdr:nvSpPr>
      <xdr:spPr>
        <a:xfrm>
          <a:off x="16598900"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7" name="フローチャート: 判断 306"/>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154940</xdr:rowOff>
    </xdr:from>
    <xdr:to xmlns:xdr="http://schemas.openxmlformats.org/drawingml/2006/spreadsheetDrawing">
      <xdr:col>78</xdr:col>
      <xdr:colOff>69850</xdr:colOff>
      <xdr:row>37</xdr:row>
      <xdr:rowOff>10160</xdr:rowOff>
    </xdr:to>
    <xdr:cxnSp macro="">
      <xdr:nvCxnSpPr>
        <xdr:cNvPr id="308" name="直線コネクタ 307"/>
        <xdr:cNvCxnSpPr/>
      </xdr:nvCxnSpPr>
      <xdr:spPr>
        <a:xfrm>
          <a:off x="14782800" y="63271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9" name="フローチャート: 判断 308"/>
        <xdr:cNvSpPr/>
      </xdr:nvSpPr>
      <xdr:spPr>
        <a:xfrm>
          <a:off x="15621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96520</xdr:rowOff>
    </xdr:from>
    <xdr:ext cx="736600" cy="259080"/>
    <xdr:sp macro="" textlink="">
      <xdr:nvSpPr>
        <xdr:cNvPr id="310" name="テキスト ボックス 309"/>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140970</xdr:rowOff>
    </xdr:from>
    <xdr:to xmlns:xdr="http://schemas.openxmlformats.org/drawingml/2006/spreadsheetDrawing">
      <xdr:col>73</xdr:col>
      <xdr:colOff>180975</xdr:colOff>
      <xdr:row>36</xdr:row>
      <xdr:rowOff>154940</xdr:rowOff>
    </xdr:to>
    <xdr:cxnSp macro="">
      <xdr:nvCxnSpPr>
        <xdr:cNvPr id="311" name="直線コネクタ 310"/>
        <xdr:cNvCxnSpPr/>
      </xdr:nvCxnSpPr>
      <xdr:spPr>
        <a:xfrm>
          <a:off x="13893800" y="63131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3" name="テキスト ボックス 31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140970</xdr:rowOff>
    </xdr:from>
    <xdr:to xmlns:xdr="http://schemas.openxmlformats.org/drawingml/2006/spreadsheetDrawing">
      <xdr:col>69</xdr:col>
      <xdr:colOff>92075</xdr:colOff>
      <xdr:row>37</xdr:row>
      <xdr:rowOff>120650</xdr:rowOff>
    </xdr:to>
    <xdr:cxnSp macro="">
      <xdr:nvCxnSpPr>
        <xdr:cNvPr id="314" name="直線コネクタ 313"/>
        <xdr:cNvCxnSpPr/>
      </xdr:nvCxnSpPr>
      <xdr:spPr>
        <a:xfrm flipV="1">
          <a:off x="13004800" y="631317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53110" cy="259080"/>
    <xdr:sp macro="" textlink="">
      <xdr:nvSpPr>
        <xdr:cNvPr id="316" name="テキスト ボックス 315"/>
        <xdr:cNvSpPr txBox="1"/>
      </xdr:nvSpPr>
      <xdr:spPr>
        <a:xfrm>
          <a:off x="13512800" y="63893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9080"/>
    <xdr:sp macro="" textlink="">
      <xdr:nvSpPr>
        <xdr:cNvPr id="318" name="テキスト ボックス 317"/>
        <xdr:cNvSpPr txBox="1"/>
      </xdr:nvSpPr>
      <xdr:spPr>
        <a:xfrm>
          <a:off x="12623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20" name="テキスト ボックス 319"/>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21" name="テキスト ボックス 320"/>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23" name="テキスト ボックス 322"/>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90170</xdr:rowOff>
    </xdr:from>
    <xdr:to xmlns:xdr="http://schemas.openxmlformats.org/drawingml/2006/spreadsheetDrawing">
      <xdr:col>82</xdr:col>
      <xdr:colOff>158750</xdr:colOff>
      <xdr:row>37</xdr:row>
      <xdr:rowOff>20320</xdr:rowOff>
    </xdr:to>
    <xdr:sp macro="" textlink="">
      <xdr:nvSpPr>
        <xdr:cNvPr id="324" name="楕円 323"/>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106680</xdr:rowOff>
    </xdr:from>
    <xdr:ext cx="762000" cy="259080"/>
    <xdr:sp macro="" textlink="">
      <xdr:nvSpPr>
        <xdr:cNvPr id="325" name="補助費等該当値テキスト"/>
        <xdr:cNvSpPr txBox="1"/>
      </xdr:nvSpPr>
      <xdr:spPr>
        <a:xfrm>
          <a:off x="16598900" y="610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26" name="楕円 325"/>
        <xdr:cNvSpPr/>
      </xdr:nvSpPr>
      <xdr:spPr>
        <a:xfrm>
          <a:off x="15621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27" name="テキスト ボックス 326"/>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103505</xdr:rowOff>
    </xdr:from>
    <xdr:to xmlns:xdr="http://schemas.openxmlformats.org/drawingml/2006/spreadsheetDrawing">
      <xdr:col>74</xdr:col>
      <xdr:colOff>31750</xdr:colOff>
      <xdr:row>37</xdr:row>
      <xdr:rowOff>33655</xdr:rowOff>
    </xdr:to>
    <xdr:sp macro="" textlink="">
      <xdr:nvSpPr>
        <xdr:cNvPr id="328" name="楕円 327"/>
        <xdr:cNvSpPr/>
      </xdr:nvSpPr>
      <xdr:spPr>
        <a:xfrm>
          <a:off x="14732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43815</xdr:rowOff>
    </xdr:from>
    <xdr:ext cx="762000" cy="250190"/>
    <xdr:sp macro="" textlink="">
      <xdr:nvSpPr>
        <xdr:cNvPr id="329" name="テキスト ボックス 328"/>
        <xdr:cNvSpPr txBox="1"/>
      </xdr:nvSpPr>
      <xdr:spPr>
        <a:xfrm>
          <a:off x="14401800" y="6044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30" name="楕円 329"/>
        <xdr:cNvSpPr/>
      </xdr:nvSpPr>
      <xdr:spPr>
        <a:xfrm>
          <a:off x="13843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53110" cy="250190"/>
    <xdr:sp macro="" textlink="">
      <xdr:nvSpPr>
        <xdr:cNvPr id="331" name="テキスト ボックス 330"/>
        <xdr:cNvSpPr txBox="1"/>
      </xdr:nvSpPr>
      <xdr:spPr>
        <a:xfrm>
          <a:off x="13512800" y="603123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69215</xdr:rowOff>
    </xdr:from>
    <xdr:to xmlns:xdr="http://schemas.openxmlformats.org/drawingml/2006/spreadsheetDrawing">
      <xdr:col>65</xdr:col>
      <xdr:colOff>53975</xdr:colOff>
      <xdr:row>37</xdr:row>
      <xdr:rowOff>170815</xdr:rowOff>
    </xdr:to>
    <xdr:sp macro="" textlink="">
      <xdr:nvSpPr>
        <xdr:cNvPr id="332" name="楕円 331"/>
        <xdr:cNvSpPr/>
      </xdr:nvSpPr>
      <xdr:spPr>
        <a:xfrm>
          <a:off x="12954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155575</xdr:rowOff>
    </xdr:from>
    <xdr:ext cx="762000" cy="250825"/>
    <xdr:sp macro="" textlink="">
      <xdr:nvSpPr>
        <xdr:cNvPr id="333" name="テキスト ボックス 332"/>
        <xdr:cNvSpPr txBox="1"/>
      </xdr:nvSpPr>
      <xdr:spPr>
        <a:xfrm>
          <a:off x="12623800" y="6499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類似団体内平均を4.0</a:t>
          </a:r>
          <a:r>
            <a:rPr kumimoji="1" lang="ja-JP" altLang="ja-JP" sz="1200">
              <a:solidFill>
                <a:schemeClr val="tx1"/>
              </a:solidFill>
              <a:effectLst/>
              <a:latin typeface="ＭＳ Ｐゴシック"/>
              <a:ea typeface="ＭＳ Ｐゴシック"/>
              <a:cs typeface="+mn-cs"/>
            </a:rPr>
            <a:t>ポイント下回</a:t>
          </a:r>
          <a:r>
            <a:rPr kumimoji="1" lang="ja-JP" altLang="en-US" sz="1200">
              <a:solidFill>
                <a:schemeClr val="tx1"/>
              </a:solidFill>
              <a:effectLst/>
              <a:latin typeface="ＭＳ Ｐゴシック"/>
              <a:ea typeface="ＭＳ Ｐゴシック"/>
              <a:cs typeface="+mn-cs"/>
            </a:rPr>
            <a:t>り</a:t>
          </a:r>
          <a:r>
            <a:rPr kumimoji="1" lang="ja-JP" altLang="ja-JP" sz="1200">
              <a:solidFill>
                <a:schemeClr val="tx1"/>
              </a:solidFill>
              <a:effectLst/>
              <a:latin typeface="ＭＳ Ｐゴシック"/>
              <a:ea typeface="ＭＳ Ｐゴシック"/>
              <a:cs typeface="+mn-cs"/>
            </a:rPr>
            <a:t>、昨年度と比較しても0.1</a:t>
          </a:r>
          <a:r>
            <a:rPr kumimoji="1" lang="ja-JP" altLang="ja-JP" sz="1200">
              <a:solidFill>
                <a:schemeClr val="tx1"/>
              </a:solidFill>
              <a:effectLst/>
              <a:latin typeface="ＭＳ Ｐゴシック"/>
              <a:ea typeface="ＭＳ Ｐゴシック"/>
              <a:cs typeface="+mn-cs"/>
            </a:rPr>
            <a:t>ポイント減少</a:t>
          </a:r>
          <a:r>
            <a:rPr kumimoji="1" lang="ja-JP" altLang="ja-JP" sz="1200">
              <a:solidFill>
                <a:schemeClr val="tx1"/>
              </a:solidFill>
              <a:effectLst/>
              <a:latin typeface="ＭＳ Ｐゴシック"/>
              <a:ea typeface="ＭＳ Ｐゴシック"/>
              <a:cs typeface="+mn-cs"/>
            </a:rPr>
            <a:t>し</a:t>
          </a:r>
          <a:r>
            <a:rPr kumimoji="1" lang="ja-JP" altLang="ja-JP" sz="1200">
              <a:solidFill>
                <a:schemeClr val="tx1"/>
              </a:solidFill>
              <a:effectLst/>
              <a:latin typeface="ＭＳ Ｐゴシック"/>
              <a:ea typeface="ＭＳ Ｐゴシック"/>
              <a:cs typeface="+mn-cs"/>
            </a:rPr>
            <a:t>た。</a:t>
          </a:r>
          <a:r>
            <a:rPr kumimoji="1" lang="ja-JP" altLang="ja-JP" sz="1200">
              <a:solidFill>
                <a:schemeClr val="tx1"/>
              </a:solidFill>
              <a:effectLst/>
              <a:latin typeface="ＭＳ Ｐゴシック"/>
              <a:ea typeface="ＭＳ Ｐゴシック"/>
              <a:cs typeface="+mn-cs"/>
            </a:rPr>
            <a:t>主な要因としては、中学校再編整備事業等</a:t>
          </a:r>
          <a:r>
            <a:rPr kumimoji="1" lang="ja-JP" altLang="en-US" sz="1200">
              <a:solidFill>
                <a:schemeClr val="tx1"/>
              </a:solidFill>
              <a:effectLst/>
              <a:latin typeface="ＭＳ Ｐゴシック"/>
              <a:ea typeface="ＭＳ Ｐゴシック"/>
              <a:cs typeface="+mn-cs"/>
            </a:rPr>
            <a:t>の元金償還開始に伴うものと分析す</a:t>
          </a:r>
          <a:r>
            <a:rPr kumimoji="1" lang="ja-JP" altLang="ja-JP" sz="1200">
              <a:solidFill>
                <a:schemeClr val="tx1"/>
              </a:solidFill>
              <a:effectLst/>
              <a:latin typeface="ＭＳ Ｐゴシック"/>
              <a:ea typeface="ＭＳ Ｐゴシック"/>
              <a:cs typeface="+mn-cs"/>
            </a:rPr>
            <a:t>る。決算額は前年から増加しているが、予算規模の増により割合としては減とな</a:t>
          </a:r>
          <a:r>
            <a:rPr kumimoji="1" lang="ja-JP" altLang="ja-JP" sz="1200">
              <a:solidFill>
                <a:schemeClr val="tx1"/>
              </a:solidFill>
              <a:effectLst/>
              <a:latin typeface="ＭＳ Ｐゴシック"/>
              <a:ea typeface="ＭＳ Ｐゴシック"/>
              <a:cs typeface="+mn-cs"/>
            </a:rPr>
            <a:t>っている。</a:t>
          </a:r>
          <a:br>
            <a:rPr kumimoji="1" lang="ja-JP" altLang="ja-JP" sz="1200">
              <a:solidFill>
                <a:schemeClr val="tx1"/>
              </a:solidFill>
              <a:effectLst/>
              <a:latin typeface="ＭＳ Ｐゴシック"/>
              <a:ea typeface="ＭＳ Ｐゴシック"/>
              <a:cs typeface="+mn-cs"/>
            </a:rPr>
          </a:br>
          <a:r>
            <a:rPr kumimoji="1" lang="ja-JP" altLang="ja-JP" sz="1200" baseline="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今後も、</a:t>
          </a:r>
          <a:r>
            <a:rPr kumimoji="1" lang="ja-JP" altLang="ja-JP" sz="1200">
              <a:solidFill>
                <a:schemeClr val="tx1"/>
              </a:solidFill>
              <a:effectLst/>
              <a:latin typeface="ＭＳ Ｐゴシック"/>
              <a:ea typeface="ＭＳ Ｐゴシック"/>
              <a:cs typeface="+mn-cs"/>
            </a:rPr>
            <a:t>予定されている大型事業について事業の精査、</a:t>
          </a:r>
          <a:r>
            <a:rPr kumimoji="1" lang="ja-JP" altLang="ja-JP" sz="1200">
              <a:solidFill>
                <a:schemeClr val="tx1"/>
              </a:solidFill>
              <a:effectLst/>
              <a:latin typeface="ＭＳ Ｐゴシック"/>
              <a:ea typeface="ＭＳ Ｐゴシック"/>
              <a:cs typeface="+mn-cs"/>
            </a:rPr>
            <a:t>過疎対策事業債など</a:t>
          </a:r>
          <a:r>
            <a:rPr kumimoji="1" lang="ja-JP" altLang="ja-JP" sz="1200">
              <a:solidFill>
                <a:schemeClr val="tx1"/>
              </a:solidFill>
              <a:effectLst/>
              <a:latin typeface="ＭＳ Ｐゴシック"/>
              <a:ea typeface="ＭＳ Ｐゴシック"/>
              <a:cs typeface="+mn-cs"/>
            </a:rPr>
            <a:t>有利な財政措置の地方債を活用し、公債費の増大を最小限に抑制するように努める。</a:t>
          </a:r>
          <a:endParaRPr kumimoji="1" lang="ja-JP" altLang="en-US" sz="14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45" name="テキスト ボックス 344"/>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110" cy="250190"/>
    <xdr:sp macro="" textlink="">
      <xdr:nvSpPr>
        <xdr:cNvPr id="347" name="テキスト ボックス 346"/>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8" name="直線コネクタ 347"/>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9110" cy="259080"/>
    <xdr:sp macro="" textlink="">
      <xdr:nvSpPr>
        <xdr:cNvPr id="349" name="テキスト ボックス 348"/>
        <xdr:cNvSpPr txBox="1"/>
      </xdr:nvSpPr>
      <xdr:spPr>
        <a:xfrm>
          <a:off x="254000" y="13945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0" name="直線コネクタ 349"/>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9110" cy="251460"/>
    <xdr:sp macro="" textlink="">
      <xdr:nvSpPr>
        <xdr:cNvPr id="351" name="テキスト ボックス 350"/>
        <xdr:cNvSpPr txBox="1"/>
      </xdr:nvSpPr>
      <xdr:spPr>
        <a:xfrm>
          <a:off x="254000" y="13619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2" name="直線コネクタ 351"/>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9110" cy="258445"/>
    <xdr:sp macro="" textlink="">
      <xdr:nvSpPr>
        <xdr:cNvPr id="353" name="テキスト ボックス 352"/>
        <xdr:cNvSpPr txBox="1"/>
      </xdr:nvSpPr>
      <xdr:spPr>
        <a:xfrm>
          <a:off x="254000" y="13292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4" name="直線コネクタ 353"/>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9110" cy="259080"/>
    <xdr:sp macro="" textlink="">
      <xdr:nvSpPr>
        <xdr:cNvPr id="355" name="テキスト ボックス 354"/>
        <xdr:cNvSpPr txBox="1"/>
      </xdr:nvSpPr>
      <xdr:spPr>
        <a:xfrm>
          <a:off x="254000" y="12966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6" name="直線コネクタ 355"/>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9110" cy="250190"/>
    <xdr:sp macro="" textlink="">
      <xdr:nvSpPr>
        <xdr:cNvPr id="357" name="テキスト ボックス 356"/>
        <xdr:cNvSpPr txBox="1"/>
      </xdr:nvSpPr>
      <xdr:spPr>
        <a:xfrm>
          <a:off x="254000" y="12639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8" name="直線コネクタ 357"/>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9110" cy="259080"/>
    <xdr:sp macro="" textlink="">
      <xdr:nvSpPr>
        <xdr:cNvPr id="359" name="テキスト ボックス 358"/>
        <xdr:cNvSpPr txBox="1"/>
      </xdr:nvSpPr>
      <xdr:spPr>
        <a:xfrm>
          <a:off x="254000" y="12312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9110" cy="250190"/>
    <xdr:sp macro="" textlink="">
      <xdr:nvSpPr>
        <xdr:cNvPr id="361" name="テキスト ボックス 360"/>
        <xdr:cNvSpPr txBox="1"/>
      </xdr:nvSpPr>
      <xdr:spPr>
        <a:xfrm>
          <a:off x="254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154940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69215</xdr:rowOff>
    </xdr:from>
    <xdr:ext cx="762000" cy="259080"/>
    <xdr:sp macro="" textlink="">
      <xdr:nvSpPr>
        <xdr:cNvPr id="366" name="公債費最大値テキスト"/>
        <xdr:cNvSpPr txBox="1"/>
      </xdr:nvSpPr>
      <xdr:spPr>
        <a:xfrm>
          <a:off x="491490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154940</xdr:rowOff>
    </xdr:from>
    <xdr:to xmlns:xdr="http://schemas.openxmlformats.org/drawingml/2006/spreadsheetDrawing">
      <xdr:col>24</xdr:col>
      <xdr:colOff>114300</xdr:colOff>
      <xdr:row>72</xdr:row>
      <xdr:rowOff>154940</xdr:rowOff>
    </xdr:to>
    <xdr:cxnSp macro="">
      <xdr:nvCxnSpPr>
        <xdr:cNvPr id="367" name="直線コネクタ 366"/>
        <xdr:cNvCxnSpPr/>
      </xdr:nvCxnSpPr>
      <xdr:spPr>
        <a:xfrm>
          <a:off x="4737100" y="1249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31750</xdr:rowOff>
    </xdr:from>
    <xdr:to xmlns:xdr="http://schemas.openxmlformats.org/drawingml/2006/spreadsheetDrawing">
      <xdr:col>24</xdr:col>
      <xdr:colOff>25400</xdr:colOff>
      <xdr:row>75</xdr:row>
      <xdr:rowOff>42545</xdr:rowOff>
    </xdr:to>
    <xdr:cxnSp macro="">
      <xdr:nvCxnSpPr>
        <xdr:cNvPr id="368" name="直線コネクタ 367"/>
        <xdr:cNvCxnSpPr/>
      </xdr:nvCxnSpPr>
      <xdr:spPr>
        <a:xfrm flipV="1">
          <a:off x="3987800" y="128905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45720</xdr:rowOff>
    </xdr:from>
    <xdr:ext cx="762000" cy="259080"/>
    <xdr:sp macro="" textlink="">
      <xdr:nvSpPr>
        <xdr:cNvPr id="369" name="公債費平均値テキスト"/>
        <xdr:cNvSpPr txBox="1"/>
      </xdr:nvSpPr>
      <xdr:spPr>
        <a:xfrm>
          <a:off x="491490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70" name="フローチャート: 判断 369"/>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105410</xdr:rowOff>
    </xdr:from>
    <xdr:to xmlns:xdr="http://schemas.openxmlformats.org/drawingml/2006/spreadsheetDrawing">
      <xdr:col>19</xdr:col>
      <xdr:colOff>187325</xdr:colOff>
      <xdr:row>75</xdr:row>
      <xdr:rowOff>42545</xdr:rowOff>
    </xdr:to>
    <xdr:cxnSp macro="">
      <xdr:nvCxnSpPr>
        <xdr:cNvPr id="371" name="直線コネクタ 370"/>
        <xdr:cNvCxnSpPr/>
      </xdr:nvCxnSpPr>
      <xdr:spPr>
        <a:xfrm>
          <a:off x="3098800" y="127927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116840</xdr:rowOff>
    </xdr:from>
    <xdr:to xmlns:xdr="http://schemas.openxmlformats.org/drawingml/2006/spreadsheetDrawing">
      <xdr:col>20</xdr:col>
      <xdr:colOff>38100</xdr:colOff>
      <xdr:row>78</xdr:row>
      <xdr:rowOff>46990</xdr:rowOff>
    </xdr:to>
    <xdr:sp macro="" textlink="">
      <xdr:nvSpPr>
        <xdr:cNvPr id="372" name="フローチャート: 判断 371"/>
        <xdr:cNvSpPr/>
      </xdr:nvSpPr>
      <xdr:spPr>
        <a:xfrm>
          <a:off x="39370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31750</xdr:rowOff>
    </xdr:from>
    <xdr:ext cx="727710" cy="250190"/>
    <xdr:sp macro="" textlink="">
      <xdr:nvSpPr>
        <xdr:cNvPr id="373" name="テキスト ボックス 372"/>
        <xdr:cNvSpPr txBox="1"/>
      </xdr:nvSpPr>
      <xdr:spPr>
        <a:xfrm>
          <a:off x="3606800" y="1340485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73</xdr:row>
      <xdr:rowOff>146050</xdr:rowOff>
    </xdr:from>
    <xdr:to xmlns:xdr="http://schemas.openxmlformats.org/drawingml/2006/spreadsheetDrawing">
      <xdr:col>15</xdr:col>
      <xdr:colOff>98425</xdr:colOff>
      <xdr:row>74</xdr:row>
      <xdr:rowOff>105410</xdr:rowOff>
    </xdr:to>
    <xdr:cxnSp macro="">
      <xdr:nvCxnSpPr>
        <xdr:cNvPr id="374" name="直線コネクタ 373"/>
        <xdr:cNvCxnSpPr/>
      </xdr:nvCxnSpPr>
      <xdr:spPr>
        <a:xfrm>
          <a:off x="2209800" y="126619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106045</xdr:rowOff>
    </xdr:from>
    <xdr:to xmlns:xdr="http://schemas.openxmlformats.org/drawingml/2006/spreadsheetDrawing">
      <xdr:col>15</xdr:col>
      <xdr:colOff>149225</xdr:colOff>
      <xdr:row>78</xdr:row>
      <xdr:rowOff>36195</xdr:rowOff>
    </xdr:to>
    <xdr:sp macro="" textlink="">
      <xdr:nvSpPr>
        <xdr:cNvPr id="375" name="フローチャート: 判断 374"/>
        <xdr:cNvSpPr/>
      </xdr:nvSpPr>
      <xdr:spPr>
        <a:xfrm>
          <a:off x="3048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20955</xdr:rowOff>
    </xdr:from>
    <xdr:ext cx="762000" cy="250190"/>
    <xdr:sp macro="" textlink="">
      <xdr:nvSpPr>
        <xdr:cNvPr id="376" name="テキスト ボックス 375"/>
        <xdr:cNvSpPr txBox="1"/>
      </xdr:nvSpPr>
      <xdr:spPr>
        <a:xfrm>
          <a:off x="2717800" y="13394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73</xdr:row>
      <xdr:rowOff>146050</xdr:rowOff>
    </xdr:from>
    <xdr:to xmlns:xdr="http://schemas.openxmlformats.org/drawingml/2006/spreadsheetDrawing">
      <xdr:col>11</xdr:col>
      <xdr:colOff>9525</xdr:colOff>
      <xdr:row>73</xdr:row>
      <xdr:rowOff>167640</xdr:rowOff>
    </xdr:to>
    <xdr:cxnSp macro="">
      <xdr:nvCxnSpPr>
        <xdr:cNvPr id="377" name="直線コネクタ 376"/>
        <xdr:cNvCxnSpPr/>
      </xdr:nvCxnSpPr>
      <xdr:spPr>
        <a:xfrm flipV="1">
          <a:off x="1320800" y="12661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29845</xdr:rowOff>
    </xdr:from>
    <xdr:to xmlns:xdr="http://schemas.openxmlformats.org/drawingml/2006/spreadsheetDrawing">
      <xdr:col>11</xdr:col>
      <xdr:colOff>60325</xdr:colOff>
      <xdr:row>77</xdr:row>
      <xdr:rowOff>132080</xdr:rowOff>
    </xdr:to>
    <xdr:sp macro="" textlink="">
      <xdr:nvSpPr>
        <xdr:cNvPr id="378" name="フローチャート: 判断 377"/>
        <xdr:cNvSpPr/>
      </xdr:nvSpPr>
      <xdr:spPr>
        <a:xfrm>
          <a:off x="2159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116205</xdr:rowOff>
    </xdr:from>
    <xdr:ext cx="753110" cy="259080"/>
    <xdr:sp macro="" textlink="">
      <xdr:nvSpPr>
        <xdr:cNvPr id="379" name="テキスト ボックス 378"/>
        <xdr:cNvSpPr txBox="1"/>
      </xdr:nvSpPr>
      <xdr:spPr>
        <a:xfrm>
          <a:off x="1828800" y="133178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149860</xdr:rowOff>
    </xdr:from>
    <xdr:to xmlns:xdr="http://schemas.openxmlformats.org/drawingml/2006/spreadsheetDrawing">
      <xdr:col>6</xdr:col>
      <xdr:colOff>171450</xdr:colOff>
      <xdr:row>78</xdr:row>
      <xdr:rowOff>80010</xdr:rowOff>
    </xdr:to>
    <xdr:sp macro="" textlink="">
      <xdr:nvSpPr>
        <xdr:cNvPr id="380" name="フローチャート: 判断 379"/>
        <xdr:cNvSpPr/>
      </xdr:nvSpPr>
      <xdr:spPr>
        <a:xfrm>
          <a:off x="1270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64770</xdr:rowOff>
    </xdr:from>
    <xdr:ext cx="753110" cy="250190"/>
    <xdr:sp macro="" textlink="">
      <xdr:nvSpPr>
        <xdr:cNvPr id="381" name="テキスト ボックス 380"/>
        <xdr:cNvSpPr txBox="1"/>
      </xdr:nvSpPr>
      <xdr:spPr>
        <a:xfrm>
          <a:off x="939800" y="134378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4" name="テキスト ボックス 383"/>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152400</xdr:rowOff>
    </xdr:from>
    <xdr:to xmlns:xdr="http://schemas.openxmlformats.org/drawingml/2006/spreadsheetDrawing">
      <xdr:col>24</xdr:col>
      <xdr:colOff>76200</xdr:colOff>
      <xdr:row>75</xdr:row>
      <xdr:rowOff>82550</xdr:rowOff>
    </xdr:to>
    <xdr:sp macro="" textlink="">
      <xdr:nvSpPr>
        <xdr:cNvPr id="387" name="楕円 386"/>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168910</xdr:rowOff>
    </xdr:from>
    <xdr:ext cx="762000" cy="250190"/>
    <xdr:sp macro="" textlink="">
      <xdr:nvSpPr>
        <xdr:cNvPr id="388" name="公債費該当値テキスト"/>
        <xdr:cNvSpPr txBox="1"/>
      </xdr:nvSpPr>
      <xdr:spPr>
        <a:xfrm>
          <a:off x="4914900" y="1268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163195</xdr:rowOff>
    </xdr:from>
    <xdr:to xmlns:xdr="http://schemas.openxmlformats.org/drawingml/2006/spreadsheetDrawing">
      <xdr:col>20</xdr:col>
      <xdr:colOff>38100</xdr:colOff>
      <xdr:row>75</xdr:row>
      <xdr:rowOff>93345</xdr:rowOff>
    </xdr:to>
    <xdr:sp macro="" textlink="">
      <xdr:nvSpPr>
        <xdr:cNvPr id="389" name="楕円 388"/>
        <xdr:cNvSpPr/>
      </xdr:nvSpPr>
      <xdr:spPr>
        <a:xfrm>
          <a:off x="39370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103505</xdr:rowOff>
    </xdr:from>
    <xdr:ext cx="727710" cy="259080"/>
    <xdr:sp macro="" textlink="">
      <xdr:nvSpPr>
        <xdr:cNvPr id="390" name="テキスト ボックス 389"/>
        <xdr:cNvSpPr txBox="1"/>
      </xdr:nvSpPr>
      <xdr:spPr>
        <a:xfrm>
          <a:off x="3606800" y="1261935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54610</xdr:rowOff>
    </xdr:from>
    <xdr:to xmlns:xdr="http://schemas.openxmlformats.org/drawingml/2006/spreadsheetDrawing">
      <xdr:col>15</xdr:col>
      <xdr:colOff>149225</xdr:colOff>
      <xdr:row>74</xdr:row>
      <xdr:rowOff>156210</xdr:rowOff>
    </xdr:to>
    <xdr:sp macro="" textlink="">
      <xdr:nvSpPr>
        <xdr:cNvPr id="391" name="楕円 390"/>
        <xdr:cNvSpPr/>
      </xdr:nvSpPr>
      <xdr:spPr>
        <a:xfrm>
          <a:off x="30480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166370</xdr:rowOff>
    </xdr:from>
    <xdr:ext cx="762000" cy="251460"/>
    <xdr:sp macro="" textlink="">
      <xdr:nvSpPr>
        <xdr:cNvPr id="392" name="テキスト ボックス 391"/>
        <xdr:cNvSpPr txBox="1"/>
      </xdr:nvSpPr>
      <xdr:spPr>
        <a:xfrm>
          <a:off x="2717800" y="12510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95250</xdr:rowOff>
    </xdr:from>
    <xdr:to xmlns:xdr="http://schemas.openxmlformats.org/drawingml/2006/spreadsheetDrawing">
      <xdr:col>11</xdr:col>
      <xdr:colOff>60325</xdr:colOff>
      <xdr:row>74</xdr:row>
      <xdr:rowOff>25400</xdr:rowOff>
    </xdr:to>
    <xdr:sp macro="" textlink="">
      <xdr:nvSpPr>
        <xdr:cNvPr id="393" name="楕円 392"/>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35560</xdr:rowOff>
    </xdr:from>
    <xdr:ext cx="753110" cy="259080"/>
    <xdr:sp macro="" textlink="">
      <xdr:nvSpPr>
        <xdr:cNvPr id="394" name="テキスト ボックス 393"/>
        <xdr:cNvSpPr txBox="1"/>
      </xdr:nvSpPr>
      <xdr:spPr>
        <a:xfrm>
          <a:off x="1828800" y="12379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116840</xdr:rowOff>
    </xdr:from>
    <xdr:to xmlns:xdr="http://schemas.openxmlformats.org/drawingml/2006/spreadsheetDrawing">
      <xdr:col>6</xdr:col>
      <xdr:colOff>171450</xdr:colOff>
      <xdr:row>74</xdr:row>
      <xdr:rowOff>46990</xdr:rowOff>
    </xdr:to>
    <xdr:sp macro="" textlink="">
      <xdr:nvSpPr>
        <xdr:cNvPr id="395" name="楕円 394"/>
        <xdr:cNvSpPr/>
      </xdr:nvSpPr>
      <xdr:spPr>
        <a:xfrm>
          <a:off x="1270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57150</xdr:rowOff>
    </xdr:from>
    <xdr:ext cx="753110" cy="259080"/>
    <xdr:sp macro="" textlink="">
      <xdr:nvSpPr>
        <xdr:cNvPr id="396" name="テキスト ボックス 395"/>
        <xdr:cNvSpPr txBox="1"/>
      </xdr:nvSpPr>
      <xdr:spPr>
        <a:xfrm>
          <a:off x="939800" y="124015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類似団体内平均を5.1</a:t>
          </a:r>
          <a:r>
            <a:rPr kumimoji="1" lang="ja-JP" altLang="ja-JP" sz="1200">
              <a:solidFill>
                <a:schemeClr val="tx1"/>
              </a:solidFill>
              <a:effectLst/>
              <a:latin typeface="ＭＳ Ｐゴシック"/>
              <a:ea typeface="ＭＳ Ｐゴシック"/>
              <a:cs typeface="+mn-cs"/>
            </a:rPr>
            <a:t>ポイント下回ったものの、昨年度と比較して増減はなかった</a:t>
          </a:r>
          <a:r>
            <a:rPr kumimoji="1" lang="ja-JP" altLang="ja-JP" sz="1200">
              <a:solidFill>
                <a:schemeClr val="tx1"/>
              </a:solidFill>
              <a:effectLst/>
              <a:latin typeface="ＭＳ Ｐゴシック"/>
              <a:ea typeface="ＭＳ Ｐゴシック"/>
              <a:cs typeface="+mn-cs"/>
            </a:rPr>
            <a:t>。</a:t>
          </a:r>
          <a:r>
            <a:rPr kumimoji="1" lang="ja-JP" altLang="ja-JP" sz="1200">
              <a:solidFill>
                <a:schemeClr val="tx1"/>
              </a:solidFill>
              <a:effectLst/>
              <a:latin typeface="ＭＳ Ｐゴシック"/>
              <a:ea typeface="ＭＳ Ｐゴシック"/>
              <a:cs typeface="+mn-cs"/>
            </a:rPr>
            <a:t>主な要因としては、</a:t>
          </a:r>
          <a:r>
            <a:rPr kumimoji="1" lang="ja-JP" altLang="ja-JP" sz="1200">
              <a:solidFill>
                <a:schemeClr val="tx1"/>
              </a:solidFill>
              <a:effectLst/>
              <a:latin typeface="ＭＳ Ｐゴシック"/>
              <a:ea typeface="ＭＳ Ｐゴシック"/>
              <a:cs typeface="+mn-cs"/>
            </a:rPr>
            <a:t>補助費以外の分子は増加したが、それと同程度以上に地方交付税や各種交付金</a:t>
          </a:r>
          <a:r>
            <a:rPr kumimoji="1" lang="ja-JP" altLang="ja-JP" sz="1200">
              <a:solidFill>
                <a:schemeClr val="tx1"/>
              </a:solidFill>
              <a:effectLst/>
              <a:latin typeface="ＭＳ Ｐゴシック"/>
              <a:ea typeface="ＭＳ Ｐゴシック"/>
              <a:cs typeface="+mn-cs"/>
            </a:rPr>
            <a:t>等の増加による分母の増があったことから、増減は生じなかった</a:t>
          </a:r>
          <a:r>
            <a:rPr kumimoji="1" lang="ja-JP" altLang="en-US" sz="1200">
              <a:solidFill>
                <a:schemeClr val="tx1"/>
              </a:solidFill>
              <a:effectLst/>
              <a:latin typeface="ＭＳ Ｐゴシック"/>
              <a:ea typeface="ＭＳ Ｐゴシック"/>
              <a:cs typeface="+mn-cs"/>
            </a:rPr>
            <a:t>ものと分析する</a:t>
          </a:r>
          <a:r>
            <a:rPr kumimoji="1" lang="ja-JP" altLang="ja-JP" sz="1200">
              <a:solidFill>
                <a:schemeClr val="tx1"/>
              </a:solidFill>
              <a:effectLst/>
              <a:latin typeface="ＭＳ Ｐゴシック"/>
              <a:ea typeface="ＭＳ Ｐゴシック"/>
              <a:cs typeface="+mn-cs"/>
            </a:rPr>
            <a:t>。</a:t>
          </a:r>
          <a:br>
            <a:rPr kumimoji="1" lang="ja-JP" altLang="ja-JP" sz="1200">
              <a:solidFill>
                <a:schemeClr val="tx1"/>
              </a:solidFill>
              <a:effectLst/>
              <a:latin typeface="ＭＳ Ｐゴシック"/>
              <a:ea typeface="ＭＳ Ｐゴシック"/>
              <a:cs typeface="+mn-cs"/>
            </a:rPr>
          </a:br>
          <a:r>
            <a:rPr kumimoji="1" lang="ja-JP" altLang="ja-JP" sz="1200">
              <a:solidFill>
                <a:schemeClr val="tx1"/>
              </a:solidFill>
              <a:effectLst/>
              <a:latin typeface="ＭＳ Ｐゴシック"/>
              <a:ea typeface="ＭＳ Ｐゴシック"/>
              <a:cs typeface="+mn-cs"/>
            </a:rPr>
            <a:t>　今後</a:t>
          </a:r>
          <a:r>
            <a:rPr kumimoji="1" lang="ja-JP" altLang="ja-JP" sz="1200">
              <a:solidFill>
                <a:schemeClr val="tx1"/>
              </a:solidFill>
              <a:effectLst/>
              <a:latin typeface="ＭＳ Ｐゴシック"/>
              <a:ea typeface="ＭＳ Ｐゴシック"/>
              <a:cs typeface="+mn-cs"/>
            </a:rPr>
            <a:t>も大型事業が予定されており、普通建設事業費及び物件費の増加が見込まれる。そのため、歳出の取捨選択等のスリム化と一般財源の確保に努める必要がある。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8" name="テキスト ボックス 407"/>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10" name="テキスト ボックス 409"/>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110" cy="250190"/>
    <xdr:sp macro="" textlink="">
      <xdr:nvSpPr>
        <xdr:cNvPr id="412" name="テキスト ボックス 411"/>
        <xdr:cNvSpPr txBox="1"/>
      </xdr:nvSpPr>
      <xdr:spPr>
        <a:xfrm>
          <a:off x="11938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110" cy="250190"/>
    <xdr:sp macro="" textlink="">
      <xdr:nvSpPr>
        <xdr:cNvPr id="414" name="テキスト ボックス 413"/>
        <xdr:cNvSpPr txBox="1"/>
      </xdr:nvSpPr>
      <xdr:spPr>
        <a:xfrm>
          <a:off x="11938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110" cy="250190"/>
    <xdr:sp macro="" textlink="">
      <xdr:nvSpPr>
        <xdr:cNvPr id="416" name="テキスト ボックス 415"/>
        <xdr:cNvSpPr txBox="1"/>
      </xdr:nvSpPr>
      <xdr:spPr>
        <a:xfrm>
          <a:off x="11938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110" cy="250190"/>
    <xdr:sp macro="" textlink="">
      <xdr:nvSpPr>
        <xdr:cNvPr id="418" name="テキスト ボックス 417"/>
        <xdr:cNvSpPr txBox="1"/>
      </xdr:nvSpPr>
      <xdr:spPr>
        <a:xfrm>
          <a:off x="11938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20" name="テキスト ボックス 419"/>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3810</xdr:rowOff>
    </xdr:from>
    <xdr:to xmlns:xdr="http://schemas.openxmlformats.org/drawingml/2006/spreadsheetDrawing">
      <xdr:col>82</xdr:col>
      <xdr:colOff>107950</xdr:colOff>
      <xdr:row>81</xdr:row>
      <xdr:rowOff>170180</xdr:rowOff>
    </xdr:to>
    <xdr:cxnSp macro="">
      <xdr:nvCxnSpPr>
        <xdr:cNvPr id="422" name="直線コネクタ 421"/>
        <xdr:cNvCxnSpPr/>
      </xdr:nvCxnSpPr>
      <xdr:spPr>
        <a:xfrm flipV="1">
          <a:off x="1651000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142240</xdr:rowOff>
    </xdr:from>
    <xdr:ext cx="762000" cy="259080"/>
    <xdr:sp macro="" textlink="">
      <xdr:nvSpPr>
        <xdr:cNvPr id="423" name="公債費以外最小値テキスト"/>
        <xdr:cNvSpPr txBox="1"/>
      </xdr:nvSpPr>
      <xdr:spPr>
        <a:xfrm>
          <a:off x="16598900"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170180</xdr:rowOff>
    </xdr:from>
    <xdr:to xmlns:xdr="http://schemas.openxmlformats.org/drawingml/2006/spreadsheetDrawing">
      <xdr:col>82</xdr:col>
      <xdr:colOff>196850</xdr:colOff>
      <xdr:row>81</xdr:row>
      <xdr:rowOff>170180</xdr:rowOff>
    </xdr:to>
    <xdr:cxnSp macro="">
      <xdr:nvCxnSpPr>
        <xdr:cNvPr id="424" name="直線コネクタ 423"/>
        <xdr:cNvCxnSpPr/>
      </xdr:nvCxnSpPr>
      <xdr:spPr>
        <a:xfrm>
          <a:off x="16421100" y="1405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90170</xdr:rowOff>
    </xdr:from>
    <xdr:ext cx="762000" cy="259080"/>
    <xdr:sp macro="" textlink="">
      <xdr:nvSpPr>
        <xdr:cNvPr id="425" name="公債費以外最大値テキスト"/>
        <xdr:cNvSpPr txBox="1"/>
      </xdr:nvSpPr>
      <xdr:spPr>
        <a:xfrm>
          <a:off x="16598900"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3810</xdr:rowOff>
    </xdr:from>
    <xdr:to xmlns:xdr="http://schemas.openxmlformats.org/drawingml/2006/spreadsheetDrawing">
      <xdr:col>82</xdr:col>
      <xdr:colOff>196850</xdr:colOff>
      <xdr:row>74</xdr:row>
      <xdr:rowOff>3810</xdr:rowOff>
    </xdr:to>
    <xdr:cxnSp macro="">
      <xdr:nvCxnSpPr>
        <xdr:cNvPr id="426" name="直線コネクタ 425"/>
        <xdr:cNvCxnSpPr/>
      </xdr:nvCxnSpPr>
      <xdr:spPr>
        <a:xfrm>
          <a:off x="16421100" y="1269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132080</xdr:rowOff>
    </xdr:from>
    <xdr:to xmlns:xdr="http://schemas.openxmlformats.org/drawingml/2006/spreadsheetDrawing">
      <xdr:col>82</xdr:col>
      <xdr:colOff>107950</xdr:colOff>
      <xdr:row>76</xdr:row>
      <xdr:rowOff>132080</xdr:rowOff>
    </xdr:to>
    <xdr:cxnSp macro="">
      <xdr:nvCxnSpPr>
        <xdr:cNvPr id="427" name="直線コネクタ 426"/>
        <xdr:cNvCxnSpPr/>
      </xdr:nvCxnSpPr>
      <xdr:spPr>
        <a:xfrm>
          <a:off x="15671800" y="13162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114300</xdr:rowOff>
    </xdr:from>
    <xdr:ext cx="762000" cy="259080"/>
    <xdr:sp macro="" textlink="">
      <xdr:nvSpPr>
        <xdr:cNvPr id="428" name="公債費以外平均値テキスト"/>
        <xdr:cNvSpPr txBox="1"/>
      </xdr:nvSpPr>
      <xdr:spPr>
        <a:xfrm>
          <a:off x="16598900" y="13315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142240</xdr:rowOff>
    </xdr:from>
    <xdr:to xmlns:xdr="http://schemas.openxmlformats.org/drawingml/2006/spreadsheetDrawing">
      <xdr:col>82</xdr:col>
      <xdr:colOff>158750</xdr:colOff>
      <xdr:row>78</xdr:row>
      <xdr:rowOff>72390</xdr:rowOff>
    </xdr:to>
    <xdr:sp macro="" textlink="">
      <xdr:nvSpPr>
        <xdr:cNvPr id="429" name="フローチャート: 判断 428"/>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67310</xdr:rowOff>
    </xdr:from>
    <xdr:to xmlns:xdr="http://schemas.openxmlformats.org/drawingml/2006/spreadsheetDrawing">
      <xdr:col>78</xdr:col>
      <xdr:colOff>69850</xdr:colOff>
      <xdr:row>76</xdr:row>
      <xdr:rowOff>132080</xdr:rowOff>
    </xdr:to>
    <xdr:cxnSp macro="">
      <xdr:nvCxnSpPr>
        <xdr:cNvPr id="430" name="直線コネクタ 429"/>
        <xdr:cNvCxnSpPr/>
      </xdr:nvCxnSpPr>
      <xdr:spPr>
        <a:xfrm>
          <a:off x="14782800" y="130975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31" name="フローチャート: 判断 430"/>
        <xdr:cNvSpPr/>
      </xdr:nvSpPr>
      <xdr:spPr>
        <a:xfrm>
          <a:off x="156210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6600" cy="250825"/>
    <xdr:sp macro="" textlink="">
      <xdr:nvSpPr>
        <xdr:cNvPr id="432" name="テキスト ボックス 431"/>
        <xdr:cNvSpPr txBox="1"/>
      </xdr:nvSpPr>
      <xdr:spPr>
        <a:xfrm>
          <a:off x="15290800" y="133800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156845</xdr:rowOff>
    </xdr:from>
    <xdr:to xmlns:xdr="http://schemas.openxmlformats.org/drawingml/2006/spreadsheetDrawing">
      <xdr:col>73</xdr:col>
      <xdr:colOff>180975</xdr:colOff>
      <xdr:row>76</xdr:row>
      <xdr:rowOff>67310</xdr:rowOff>
    </xdr:to>
    <xdr:cxnSp macro="">
      <xdr:nvCxnSpPr>
        <xdr:cNvPr id="433" name="直線コネクタ 432"/>
        <xdr:cNvCxnSpPr/>
      </xdr:nvCxnSpPr>
      <xdr:spPr>
        <a:xfrm>
          <a:off x="13893800" y="130155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4" name="フローチャート: 判断 433"/>
        <xdr:cNvSpPr/>
      </xdr:nvSpPr>
      <xdr:spPr>
        <a:xfrm>
          <a:off x="14732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109855</xdr:rowOff>
    </xdr:from>
    <xdr:ext cx="762000" cy="250825"/>
    <xdr:sp macro="" textlink="">
      <xdr:nvSpPr>
        <xdr:cNvPr id="435" name="テキスト ボックス 434"/>
        <xdr:cNvSpPr txBox="1"/>
      </xdr:nvSpPr>
      <xdr:spPr>
        <a:xfrm>
          <a:off x="14401800" y="13311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156845</xdr:rowOff>
    </xdr:from>
    <xdr:to xmlns:xdr="http://schemas.openxmlformats.org/drawingml/2006/spreadsheetDrawing">
      <xdr:col>69</xdr:col>
      <xdr:colOff>92075</xdr:colOff>
      <xdr:row>77</xdr:row>
      <xdr:rowOff>55880</xdr:rowOff>
    </xdr:to>
    <xdr:cxnSp macro="">
      <xdr:nvCxnSpPr>
        <xdr:cNvPr id="436" name="直線コネクタ 435"/>
        <xdr:cNvCxnSpPr/>
      </xdr:nvCxnSpPr>
      <xdr:spPr>
        <a:xfrm flipV="1">
          <a:off x="13004800" y="1301559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7" name="フローチャート: 判断 436"/>
        <xdr:cNvSpPr/>
      </xdr:nvSpPr>
      <xdr:spPr>
        <a:xfrm>
          <a:off x="13843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125730</xdr:rowOff>
    </xdr:from>
    <xdr:ext cx="753110" cy="259080"/>
    <xdr:sp macro="" textlink="">
      <xdr:nvSpPr>
        <xdr:cNvPr id="438" name="テキスト ボックス 437"/>
        <xdr:cNvSpPr txBox="1"/>
      </xdr:nvSpPr>
      <xdr:spPr>
        <a:xfrm>
          <a:off x="13512800" y="131559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46355</xdr:rowOff>
    </xdr:from>
    <xdr:to xmlns:xdr="http://schemas.openxmlformats.org/drawingml/2006/spreadsheetDrawing">
      <xdr:col>65</xdr:col>
      <xdr:colOff>53975</xdr:colOff>
      <xdr:row>77</xdr:row>
      <xdr:rowOff>147955</xdr:rowOff>
    </xdr:to>
    <xdr:sp macro="" textlink="">
      <xdr:nvSpPr>
        <xdr:cNvPr id="439" name="フローチャート: 判断 438"/>
        <xdr:cNvSpPr/>
      </xdr:nvSpPr>
      <xdr:spPr>
        <a:xfrm>
          <a:off x="12954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132715</xdr:rowOff>
    </xdr:from>
    <xdr:ext cx="762000" cy="250825"/>
    <xdr:sp macro="" textlink="">
      <xdr:nvSpPr>
        <xdr:cNvPr id="440" name="テキスト ボックス 439"/>
        <xdr:cNvSpPr txBox="1"/>
      </xdr:nvSpPr>
      <xdr:spPr>
        <a:xfrm>
          <a:off x="126238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42" name="テキスト ボックス 441"/>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43" name="テキスト ボックス 442"/>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5" name="テキスト ボックス 444"/>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80645</xdr:rowOff>
    </xdr:from>
    <xdr:to xmlns:xdr="http://schemas.openxmlformats.org/drawingml/2006/spreadsheetDrawing">
      <xdr:col>82</xdr:col>
      <xdr:colOff>158750</xdr:colOff>
      <xdr:row>77</xdr:row>
      <xdr:rowOff>10795</xdr:rowOff>
    </xdr:to>
    <xdr:sp macro="" textlink="">
      <xdr:nvSpPr>
        <xdr:cNvPr id="446" name="楕円 445"/>
        <xdr:cNvSpPr/>
      </xdr:nvSpPr>
      <xdr:spPr>
        <a:xfrm>
          <a:off x="164592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97790</xdr:rowOff>
    </xdr:from>
    <xdr:ext cx="762000" cy="251460"/>
    <xdr:sp macro="" textlink="">
      <xdr:nvSpPr>
        <xdr:cNvPr id="447" name="公債費以外該当値テキスト"/>
        <xdr:cNvSpPr txBox="1"/>
      </xdr:nvSpPr>
      <xdr:spPr>
        <a:xfrm>
          <a:off x="16598900" y="12956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80645</xdr:rowOff>
    </xdr:from>
    <xdr:to xmlns:xdr="http://schemas.openxmlformats.org/drawingml/2006/spreadsheetDrawing">
      <xdr:col>78</xdr:col>
      <xdr:colOff>120650</xdr:colOff>
      <xdr:row>77</xdr:row>
      <xdr:rowOff>10795</xdr:rowOff>
    </xdr:to>
    <xdr:sp macro="" textlink="">
      <xdr:nvSpPr>
        <xdr:cNvPr id="448" name="楕円 447"/>
        <xdr:cNvSpPr/>
      </xdr:nvSpPr>
      <xdr:spPr>
        <a:xfrm>
          <a:off x="15621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20955</xdr:rowOff>
    </xdr:from>
    <xdr:ext cx="736600" cy="250190"/>
    <xdr:sp macro="" textlink="">
      <xdr:nvSpPr>
        <xdr:cNvPr id="449" name="テキスト ボックス 448"/>
        <xdr:cNvSpPr txBox="1"/>
      </xdr:nvSpPr>
      <xdr:spPr>
        <a:xfrm>
          <a:off x="15290800" y="1287970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16510</xdr:rowOff>
    </xdr:from>
    <xdr:to xmlns:xdr="http://schemas.openxmlformats.org/drawingml/2006/spreadsheetDrawing">
      <xdr:col>74</xdr:col>
      <xdr:colOff>31750</xdr:colOff>
      <xdr:row>76</xdr:row>
      <xdr:rowOff>118110</xdr:rowOff>
    </xdr:to>
    <xdr:sp macro="" textlink="">
      <xdr:nvSpPr>
        <xdr:cNvPr id="450" name="楕円 449"/>
        <xdr:cNvSpPr/>
      </xdr:nvSpPr>
      <xdr:spPr>
        <a:xfrm>
          <a:off x="14732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128270</xdr:rowOff>
    </xdr:from>
    <xdr:ext cx="762000" cy="259080"/>
    <xdr:sp macro="" textlink="">
      <xdr:nvSpPr>
        <xdr:cNvPr id="451" name="テキスト ボックス 450"/>
        <xdr:cNvSpPr txBox="1"/>
      </xdr:nvSpPr>
      <xdr:spPr>
        <a:xfrm>
          <a:off x="14401800" y="1281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106045</xdr:rowOff>
    </xdr:from>
    <xdr:to xmlns:xdr="http://schemas.openxmlformats.org/drawingml/2006/spreadsheetDrawing">
      <xdr:col>69</xdr:col>
      <xdr:colOff>142875</xdr:colOff>
      <xdr:row>76</xdr:row>
      <xdr:rowOff>36195</xdr:rowOff>
    </xdr:to>
    <xdr:sp macro="" textlink="">
      <xdr:nvSpPr>
        <xdr:cNvPr id="452" name="楕円 451"/>
        <xdr:cNvSpPr/>
      </xdr:nvSpPr>
      <xdr:spPr>
        <a:xfrm>
          <a:off x="13843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46355</xdr:rowOff>
    </xdr:from>
    <xdr:ext cx="753110" cy="259080"/>
    <xdr:sp macro="" textlink="">
      <xdr:nvSpPr>
        <xdr:cNvPr id="453" name="テキスト ボックス 452"/>
        <xdr:cNvSpPr txBox="1"/>
      </xdr:nvSpPr>
      <xdr:spPr>
        <a:xfrm>
          <a:off x="13512800" y="127336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5080</xdr:rowOff>
    </xdr:from>
    <xdr:to xmlns:xdr="http://schemas.openxmlformats.org/drawingml/2006/spreadsheetDrawing">
      <xdr:col>65</xdr:col>
      <xdr:colOff>53975</xdr:colOff>
      <xdr:row>77</xdr:row>
      <xdr:rowOff>106680</xdr:rowOff>
    </xdr:to>
    <xdr:sp macro="" textlink="">
      <xdr:nvSpPr>
        <xdr:cNvPr id="454" name="楕円 453"/>
        <xdr:cNvSpPr/>
      </xdr:nvSpPr>
      <xdr:spPr>
        <a:xfrm>
          <a:off x="12954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116840</xdr:rowOff>
    </xdr:from>
    <xdr:ext cx="762000" cy="259080"/>
    <xdr:sp macro="" textlink="">
      <xdr:nvSpPr>
        <xdr:cNvPr id="455" name="テキスト ボックス 454"/>
        <xdr:cNvSpPr txBox="1"/>
      </xdr:nvSpPr>
      <xdr:spPr>
        <a:xfrm>
          <a:off x="12623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0190"/>
    <xdr:sp macro="" textlink="">
      <xdr:nvSpPr>
        <xdr:cNvPr id="36" name="テキスト ボックス 35"/>
        <xdr:cNvSpPr txBox="1"/>
      </xdr:nvSpPr>
      <xdr:spPr>
        <a:xfrm>
          <a:off x="1384300" y="265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190"/>
    <xdr:sp macro="" textlink="">
      <xdr:nvSpPr>
        <xdr:cNvPr id="42" name="テキスト ボックス 41"/>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111125</xdr:rowOff>
    </xdr:from>
    <xdr:to xmlns:xdr="http://schemas.openxmlformats.org/drawingml/2006/spreadsheetDrawing">
      <xdr:col>29</xdr:col>
      <xdr:colOff>127000</xdr:colOff>
      <xdr:row>18</xdr:row>
      <xdr:rowOff>144145</xdr:rowOff>
    </xdr:to>
    <xdr:cxnSp macro="">
      <xdr:nvCxnSpPr>
        <xdr:cNvPr id="44" name="直線コネクタ 43"/>
        <xdr:cNvCxnSpPr/>
      </xdr:nvCxnSpPr>
      <xdr:spPr>
        <a:xfrm flipV="1">
          <a:off x="5651500" y="2044700"/>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116205</xdr:rowOff>
    </xdr:from>
    <xdr:ext cx="753110" cy="259080"/>
    <xdr:sp macro="" textlink="">
      <xdr:nvSpPr>
        <xdr:cNvPr id="45" name="人口1人当たり決算額の推移最小値テキスト130"/>
        <xdr:cNvSpPr txBox="1"/>
      </xdr:nvSpPr>
      <xdr:spPr>
        <a:xfrm>
          <a:off x="5740400" y="32499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144145</xdr:rowOff>
    </xdr:from>
    <xdr:to xmlns:xdr="http://schemas.openxmlformats.org/drawingml/2006/spreadsheetDrawing">
      <xdr:col>30</xdr:col>
      <xdr:colOff>25400</xdr:colOff>
      <xdr:row>18</xdr:row>
      <xdr:rowOff>144145</xdr:rowOff>
    </xdr:to>
    <xdr:cxnSp macro="">
      <xdr:nvCxnSpPr>
        <xdr:cNvPr id="46" name="直線コネクタ 45"/>
        <xdr:cNvCxnSpPr/>
      </xdr:nvCxnSpPr>
      <xdr:spPr>
        <a:xfrm>
          <a:off x="5562600" y="3277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26035</xdr:rowOff>
    </xdr:from>
    <xdr:ext cx="753110" cy="259080"/>
    <xdr:sp macro="" textlink="">
      <xdr:nvSpPr>
        <xdr:cNvPr id="47" name="人口1人当たり決算額の推移最大値テキスト130"/>
        <xdr:cNvSpPr txBox="1"/>
      </xdr:nvSpPr>
      <xdr:spPr>
        <a:xfrm>
          <a:off x="5740400" y="17881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111125</xdr:rowOff>
    </xdr:from>
    <xdr:to xmlns:xdr="http://schemas.openxmlformats.org/drawingml/2006/spreadsheetDrawing">
      <xdr:col>30</xdr:col>
      <xdr:colOff>25400</xdr:colOff>
      <xdr:row>11</xdr:row>
      <xdr:rowOff>111125</xdr:rowOff>
    </xdr:to>
    <xdr:cxnSp macro="">
      <xdr:nvCxnSpPr>
        <xdr:cNvPr id="48" name="直線コネクタ 47"/>
        <xdr:cNvCxnSpPr/>
      </xdr:nvCxnSpPr>
      <xdr:spPr>
        <a:xfrm>
          <a:off x="5562600" y="2044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93345</xdr:rowOff>
    </xdr:from>
    <xdr:to xmlns:xdr="http://schemas.openxmlformats.org/drawingml/2006/spreadsheetDrawing">
      <xdr:col>29</xdr:col>
      <xdr:colOff>127000</xdr:colOff>
      <xdr:row>17</xdr:row>
      <xdr:rowOff>132080</xdr:rowOff>
    </xdr:to>
    <xdr:cxnSp macro="">
      <xdr:nvCxnSpPr>
        <xdr:cNvPr id="49" name="直線コネクタ 48"/>
        <xdr:cNvCxnSpPr/>
      </xdr:nvCxnSpPr>
      <xdr:spPr>
        <a:xfrm flipV="1">
          <a:off x="5003800" y="3055620"/>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86995</xdr:rowOff>
    </xdr:from>
    <xdr:ext cx="753110" cy="250825"/>
    <xdr:sp macro="" textlink="">
      <xdr:nvSpPr>
        <xdr:cNvPr id="50" name="人口1人当たり決算額の推移平均値テキスト130"/>
        <xdr:cNvSpPr txBox="1"/>
      </xdr:nvSpPr>
      <xdr:spPr>
        <a:xfrm>
          <a:off x="5740400" y="3049270"/>
          <a:ext cx="75311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1" name="フローチャート: 判断 50"/>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132080</xdr:rowOff>
    </xdr:from>
    <xdr:to xmlns:xdr="http://schemas.openxmlformats.org/drawingml/2006/spreadsheetDrawing">
      <xdr:col>26</xdr:col>
      <xdr:colOff>50800</xdr:colOff>
      <xdr:row>17</xdr:row>
      <xdr:rowOff>149860</xdr:rowOff>
    </xdr:to>
    <xdr:cxnSp macro="">
      <xdr:nvCxnSpPr>
        <xdr:cNvPr id="52" name="直線コネクタ 51"/>
        <xdr:cNvCxnSpPr/>
      </xdr:nvCxnSpPr>
      <xdr:spPr>
        <a:xfrm flipV="1">
          <a:off x="4305300" y="309435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148590</xdr:rowOff>
    </xdr:from>
    <xdr:to xmlns:xdr="http://schemas.openxmlformats.org/drawingml/2006/spreadsheetDrawing">
      <xdr:col>26</xdr:col>
      <xdr:colOff>101600</xdr:colOff>
      <xdr:row>18</xdr:row>
      <xdr:rowOff>78740</xdr:rowOff>
    </xdr:to>
    <xdr:sp macro="" textlink="">
      <xdr:nvSpPr>
        <xdr:cNvPr id="53" name="フローチャート: 判断 52"/>
        <xdr:cNvSpPr/>
      </xdr:nvSpPr>
      <xdr:spPr>
        <a:xfrm>
          <a:off x="4953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63500</xdr:rowOff>
    </xdr:from>
    <xdr:ext cx="736600" cy="251460"/>
    <xdr:sp macro="" textlink="">
      <xdr:nvSpPr>
        <xdr:cNvPr id="54" name="テキスト ボックス 53"/>
        <xdr:cNvSpPr txBox="1"/>
      </xdr:nvSpPr>
      <xdr:spPr>
        <a:xfrm>
          <a:off x="4622800" y="31972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149860</xdr:rowOff>
    </xdr:from>
    <xdr:to xmlns:xdr="http://schemas.openxmlformats.org/drawingml/2006/spreadsheetDrawing">
      <xdr:col>22</xdr:col>
      <xdr:colOff>114300</xdr:colOff>
      <xdr:row>17</xdr:row>
      <xdr:rowOff>158750</xdr:rowOff>
    </xdr:to>
    <xdr:cxnSp macro="">
      <xdr:nvCxnSpPr>
        <xdr:cNvPr id="55" name="直線コネクタ 54"/>
        <xdr:cNvCxnSpPr/>
      </xdr:nvCxnSpPr>
      <xdr:spPr>
        <a:xfrm flipV="1">
          <a:off x="3606800" y="311213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156845</xdr:rowOff>
    </xdr:from>
    <xdr:to xmlns:xdr="http://schemas.openxmlformats.org/drawingml/2006/spreadsheetDrawing">
      <xdr:col>22</xdr:col>
      <xdr:colOff>165100</xdr:colOff>
      <xdr:row>18</xdr:row>
      <xdr:rowOff>86995</xdr:rowOff>
    </xdr:to>
    <xdr:sp macro="" textlink="">
      <xdr:nvSpPr>
        <xdr:cNvPr id="56" name="フローチャート: 判断 55"/>
        <xdr:cNvSpPr/>
      </xdr:nvSpPr>
      <xdr:spPr>
        <a:xfrm>
          <a:off x="42545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71755</xdr:rowOff>
    </xdr:from>
    <xdr:ext cx="762000" cy="259080"/>
    <xdr:sp macro="" textlink="">
      <xdr:nvSpPr>
        <xdr:cNvPr id="57" name="テキスト ボックス 56"/>
        <xdr:cNvSpPr txBox="1"/>
      </xdr:nvSpPr>
      <xdr:spPr>
        <a:xfrm>
          <a:off x="3924300" y="320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158750</xdr:rowOff>
    </xdr:from>
    <xdr:to xmlns:xdr="http://schemas.openxmlformats.org/drawingml/2006/spreadsheetDrawing">
      <xdr:col>18</xdr:col>
      <xdr:colOff>177800</xdr:colOff>
      <xdr:row>18</xdr:row>
      <xdr:rowOff>7620</xdr:rowOff>
    </xdr:to>
    <xdr:cxnSp macro="">
      <xdr:nvCxnSpPr>
        <xdr:cNvPr id="58" name="直線コネクタ 57"/>
        <xdr:cNvCxnSpPr/>
      </xdr:nvCxnSpPr>
      <xdr:spPr>
        <a:xfrm flipV="1">
          <a:off x="2908300" y="312102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161925</xdr:rowOff>
    </xdr:from>
    <xdr:to xmlns:xdr="http://schemas.openxmlformats.org/drawingml/2006/spreadsheetDrawing">
      <xdr:col>19</xdr:col>
      <xdr:colOff>38100</xdr:colOff>
      <xdr:row>18</xdr:row>
      <xdr:rowOff>92075</xdr:rowOff>
    </xdr:to>
    <xdr:sp macro="" textlink="">
      <xdr:nvSpPr>
        <xdr:cNvPr id="59" name="フローチャート: 判断 58"/>
        <xdr:cNvSpPr/>
      </xdr:nvSpPr>
      <xdr:spPr>
        <a:xfrm>
          <a:off x="3556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76835</xdr:rowOff>
    </xdr:from>
    <xdr:ext cx="762000" cy="250190"/>
    <xdr:sp macro="" textlink="">
      <xdr:nvSpPr>
        <xdr:cNvPr id="60" name="テキスト ボックス 59"/>
        <xdr:cNvSpPr txBox="1"/>
      </xdr:nvSpPr>
      <xdr:spPr>
        <a:xfrm>
          <a:off x="3225800" y="3210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142240</xdr:rowOff>
    </xdr:from>
    <xdr:to xmlns:xdr="http://schemas.openxmlformats.org/drawingml/2006/spreadsheetDrawing">
      <xdr:col>15</xdr:col>
      <xdr:colOff>101600</xdr:colOff>
      <xdr:row>18</xdr:row>
      <xdr:rowOff>72390</xdr:rowOff>
    </xdr:to>
    <xdr:sp macro="" textlink="">
      <xdr:nvSpPr>
        <xdr:cNvPr id="61" name="フローチャート: 判断 60"/>
        <xdr:cNvSpPr/>
      </xdr:nvSpPr>
      <xdr:spPr>
        <a:xfrm>
          <a:off x="28575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57150</xdr:rowOff>
    </xdr:from>
    <xdr:ext cx="762000" cy="259080"/>
    <xdr:sp macro="" textlink="">
      <xdr:nvSpPr>
        <xdr:cNvPr id="62" name="テキスト ボックス 61"/>
        <xdr:cNvSpPr txBox="1"/>
      </xdr:nvSpPr>
      <xdr:spPr>
        <a:xfrm>
          <a:off x="25273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110" cy="259080"/>
    <xdr:sp macro="" textlink="">
      <xdr:nvSpPr>
        <xdr:cNvPr id="63" name="テキスト ボックス 62"/>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42545</xdr:rowOff>
    </xdr:from>
    <xdr:to xmlns:xdr="http://schemas.openxmlformats.org/drawingml/2006/spreadsheetDrawing">
      <xdr:col>29</xdr:col>
      <xdr:colOff>177800</xdr:colOff>
      <xdr:row>17</xdr:row>
      <xdr:rowOff>144145</xdr:rowOff>
    </xdr:to>
    <xdr:sp macro="" textlink="">
      <xdr:nvSpPr>
        <xdr:cNvPr id="68" name="楕円 67"/>
        <xdr:cNvSpPr/>
      </xdr:nvSpPr>
      <xdr:spPr>
        <a:xfrm>
          <a:off x="5600700" y="30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59055</xdr:rowOff>
    </xdr:from>
    <xdr:ext cx="753110" cy="259080"/>
    <xdr:sp macro="" textlink="">
      <xdr:nvSpPr>
        <xdr:cNvPr id="69" name="人口1人当たり決算額の推移該当値テキスト130"/>
        <xdr:cNvSpPr txBox="1"/>
      </xdr:nvSpPr>
      <xdr:spPr>
        <a:xfrm>
          <a:off x="5740400" y="28498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81280</xdr:rowOff>
    </xdr:from>
    <xdr:to xmlns:xdr="http://schemas.openxmlformats.org/drawingml/2006/spreadsheetDrawing">
      <xdr:col>26</xdr:col>
      <xdr:colOff>101600</xdr:colOff>
      <xdr:row>18</xdr:row>
      <xdr:rowOff>11430</xdr:rowOff>
    </xdr:to>
    <xdr:sp macro="" textlink="">
      <xdr:nvSpPr>
        <xdr:cNvPr id="70" name="楕円 69"/>
        <xdr:cNvSpPr/>
      </xdr:nvSpPr>
      <xdr:spPr>
        <a:xfrm>
          <a:off x="4953000" y="304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21590</xdr:rowOff>
    </xdr:from>
    <xdr:ext cx="736600" cy="259080"/>
    <xdr:sp macro="" textlink="">
      <xdr:nvSpPr>
        <xdr:cNvPr id="71" name="テキスト ボックス 70"/>
        <xdr:cNvSpPr txBox="1"/>
      </xdr:nvSpPr>
      <xdr:spPr>
        <a:xfrm>
          <a:off x="4622800" y="281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99060</xdr:rowOff>
    </xdr:from>
    <xdr:to xmlns:xdr="http://schemas.openxmlformats.org/drawingml/2006/spreadsheetDrawing">
      <xdr:col>22</xdr:col>
      <xdr:colOff>165100</xdr:colOff>
      <xdr:row>18</xdr:row>
      <xdr:rowOff>29210</xdr:rowOff>
    </xdr:to>
    <xdr:sp macro="" textlink="">
      <xdr:nvSpPr>
        <xdr:cNvPr id="72" name="楕円 71"/>
        <xdr:cNvSpPr/>
      </xdr:nvSpPr>
      <xdr:spPr>
        <a:xfrm>
          <a:off x="4254500" y="306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39370</xdr:rowOff>
    </xdr:from>
    <xdr:ext cx="762000" cy="259080"/>
    <xdr:sp macro="" textlink="">
      <xdr:nvSpPr>
        <xdr:cNvPr id="73" name="テキスト ボックス 72"/>
        <xdr:cNvSpPr txBox="1"/>
      </xdr:nvSpPr>
      <xdr:spPr>
        <a:xfrm>
          <a:off x="3924300" y="2830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107950</xdr:rowOff>
    </xdr:from>
    <xdr:to xmlns:xdr="http://schemas.openxmlformats.org/drawingml/2006/spreadsheetDrawing">
      <xdr:col>19</xdr:col>
      <xdr:colOff>38100</xdr:colOff>
      <xdr:row>18</xdr:row>
      <xdr:rowOff>38100</xdr:rowOff>
    </xdr:to>
    <xdr:sp macro="" textlink="">
      <xdr:nvSpPr>
        <xdr:cNvPr id="74" name="楕円 73"/>
        <xdr:cNvSpPr/>
      </xdr:nvSpPr>
      <xdr:spPr>
        <a:xfrm>
          <a:off x="3556000" y="307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48260</xdr:rowOff>
    </xdr:from>
    <xdr:ext cx="762000" cy="259080"/>
    <xdr:sp macro="" textlink="">
      <xdr:nvSpPr>
        <xdr:cNvPr id="75" name="テキスト ボックス 74"/>
        <xdr:cNvSpPr txBox="1"/>
      </xdr:nvSpPr>
      <xdr:spPr>
        <a:xfrm>
          <a:off x="3225800" y="283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128270</xdr:rowOff>
    </xdr:from>
    <xdr:to xmlns:xdr="http://schemas.openxmlformats.org/drawingml/2006/spreadsheetDrawing">
      <xdr:col>15</xdr:col>
      <xdr:colOff>101600</xdr:colOff>
      <xdr:row>18</xdr:row>
      <xdr:rowOff>58420</xdr:rowOff>
    </xdr:to>
    <xdr:sp macro="" textlink="">
      <xdr:nvSpPr>
        <xdr:cNvPr id="76" name="楕円 75"/>
        <xdr:cNvSpPr/>
      </xdr:nvSpPr>
      <xdr:spPr>
        <a:xfrm>
          <a:off x="28575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68580</xdr:rowOff>
    </xdr:from>
    <xdr:ext cx="762000" cy="259080"/>
    <xdr:sp macro="" textlink="">
      <xdr:nvSpPr>
        <xdr:cNvPr id="77" name="テキスト ボックス 76"/>
        <xdr:cNvSpPr txBox="1"/>
      </xdr:nvSpPr>
      <xdr:spPr>
        <a:xfrm>
          <a:off x="2527300" y="285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1" name="テキスト ボックス 90"/>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190"/>
    <xdr:sp macro="" textlink="">
      <xdr:nvSpPr>
        <xdr:cNvPr id="104" name="テキスト ボックス 103"/>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38</xdr:row>
      <xdr:rowOff>36195</xdr:rowOff>
    </xdr:to>
    <xdr:cxnSp macro="">
      <xdr:nvCxnSpPr>
        <xdr:cNvPr id="106" name="直線コネクタ 105"/>
        <xdr:cNvCxnSpPr/>
      </xdr:nvCxnSpPr>
      <xdr:spPr>
        <a:xfrm flipV="1">
          <a:off x="5651500" y="60147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8255</xdr:rowOff>
    </xdr:from>
    <xdr:ext cx="753110" cy="254635"/>
    <xdr:sp macro="" textlink="">
      <xdr:nvSpPr>
        <xdr:cNvPr id="107" name="人口1人当たり決算額の推移最小値テキスト445"/>
        <xdr:cNvSpPr txBox="1"/>
      </xdr:nvSpPr>
      <xdr:spPr>
        <a:xfrm>
          <a:off x="5740400" y="7475855"/>
          <a:ext cx="753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36195</xdr:rowOff>
    </xdr:from>
    <xdr:to xmlns:xdr="http://schemas.openxmlformats.org/drawingml/2006/spreadsheetDrawing">
      <xdr:col>30</xdr:col>
      <xdr:colOff>25400</xdr:colOff>
      <xdr:row>38</xdr:row>
      <xdr:rowOff>36195</xdr:rowOff>
    </xdr:to>
    <xdr:cxnSp macro="">
      <xdr:nvCxnSpPr>
        <xdr:cNvPr id="108" name="直線コネクタ 107"/>
        <xdr:cNvCxnSpPr/>
      </xdr:nvCxnSpPr>
      <xdr:spPr>
        <a:xfrm>
          <a:off x="5562600" y="7503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xdr:rowOff>
    </xdr:from>
    <xdr:ext cx="753110" cy="258445"/>
    <xdr:sp macro="" textlink="">
      <xdr:nvSpPr>
        <xdr:cNvPr id="109" name="人口1人当たり決算額の推移最大値テキスト445"/>
        <xdr:cNvSpPr txBox="1"/>
      </xdr:nvSpPr>
      <xdr:spPr>
        <a:xfrm>
          <a:off x="5740400" y="575754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32385</xdr:rowOff>
    </xdr:from>
    <xdr:to xmlns:xdr="http://schemas.openxmlformats.org/drawingml/2006/spreadsheetDrawing">
      <xdr:col>29</xdr:col>
      <xdr:colOff>127000</xdr:colOff>
      <xdr:row>37</xdr:row>
      <xdr:rowOff>32385</xdr:rowOff>
    </xdr:to>
    <xdr:cxnSp macro="">
      <xdr:nvCxnSpPr>
        <xdr:cNvPr id="111" name="直線コネクタ 110"/>
        <xdr:cNvCxnSpPr/>
      </xdr:nvCxnSpPr>
      <xdr:spPr>
        <a:xfrm>
          <a:off x="5003800" y="715708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307975</xdr:rowOff>
    </xdr:from>
    <xdr:ext cx="753110" cy="259080"/>
    <xdr:sp macro="" textlink="">
      <xdr:nvSpPr>
        <xdr:cNvPr id="112" name="人口1人当たり決算額の推移平均値テキスト445"/>
        <xdr:cNvSpPr txBox="1"/>
      </xdr:nvSpPr>
      <xdr:spPr>
        <a:xfrm>
          <a:off x="5740400" y="691832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119380</xdr:rowOff>
    </xdr:from>
    <xdr:to xmlns:xdr="http://schemas.openxmlformats.org/drawingml/2006/spreadsheetDrawing">
      <xdr:col>29</xdr:col>
      <xdr:colOff>177800</xdr:colOff>
      <xdr:row>37</xdr:row>
      <xdr:rowOff>49530</xdr:rowOff>
    </xdr:to>
    <xdr:sp macro="" textlink="">
      <xdr:nvSpPr>
        <xdr:cNvPr id="113" name="フローチャート: 判断 112"/>
        <xdr:cNvSpPr/>
      </xdr:nvSpPr>
      <xdr:spPr>
        <a:xfrm>
          <a:off x="5600700" y="7072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32385</xdr:rowOff>
    </xdr:from>
    <xdr:to xmlns:xdr="http://schemas.openxmlformats.org/drawingml/2006/spreadsheetDrawing">
      <xdr:col>26</xdr:col>
      <xdr:colOff>50800</xdr:colOff>
      <xdr:row>37</xdr:row>
      <xdr:rowOff>61595</xdr:rowOff>
    </xdr:to>
    <xdr:cxnSp macro="">
      <xdr:nvCxnSpPr>
        <xdr:cNvPr id="114" name="直線コネクタ 113"/>
        <xdr:cNvCxnSpPr/>
      </xdr:nvCxnSpPr>
      <xdr:spPr>
        <a:xfrm flipV="1">
          <a:off x="4305300" y="715708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116205</xdr:rowOff>
    </xdr:from>
    <xdr:to xmlns:xdr="http://schemas.openxmlformats.org/drawingml/2006/spreadsheetDrawing">
      <xdr:col>26</xdr:col>
      <xdr:colOff>101600</xdr:colOff>
      <xdr:row>37</xdr:row>
      <xdr:rowOff>45720</xdr:rowOff>
    </xdr:to>
    <xdr:sp macro="" textlink="">
      <xdr:nvSpPr>
        <xdr:cNvPr id="115" name="フローチャート: 判断 114"/>
        <xdr:cNvSpPr/>
      </xdr:nvSpPr>
      <xdr:spPr>
        <a:xfrm>
          <a:off x="49530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228600</xdr:rowOff>
    </xdr:from>
    <xdr:ext cx="736600" cy="259080"/>
    <xdr:sp macro="" textlink="">
      <xdr:nvSpPr>
        <xdr:cNvPr id="116" name="テキスト ボックス 115"/>
        <xdr:cNvSpPr txBox="1"/>
      </xdr:nvSpPr>
      <xdr:spPr>
        <a:xfrm>
          <a:off x="4622800" y="6838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61595</xdr:rowOff>
    </xdr:from>
    <xdr:to xmlns:xdr="http://schemas.openxmlformats.org/drawingml/2006/spreadsheetDrawing">
      <xdr:col>22</xdr:col>
      <xdr:colOff>114300</xdr:colOff>
      <xdr:row>37</xdr:row>
      <xdr:rowOff>80645</xdr:rowOff>
    </xdr:to>
    <xdr:cxnSp macro="">
      <xdr:nvCxnSpPr>
        <xdr:cNvPr id="117" name="直線コネクタ 116"/>
        <xdr:cNvCxnSpPr/>
      </xdr:nvCxnSpPr>
      <xdr:spPr>
        <a:xfrm flipV="1">
          <a:off x="3606800" y="718629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134620</xdr:rowOff>
    </xdr:from>
    <xdr:to xmlns:xdr="http://schemas.openxmlformats.org/drawingml/2006/spreadsheetDrawing">
      <xdr:col>22</xdr:col>
      <xdr:colOff>165100</xdr:colOff>
      <xdr:row>37</xdr:row>
      <xdr:rowOff>64770</xdr:rowOff>
    </xdr:to>
    <xdr:sp macro="" textlink="">
      <xdr:nvSpPr>
        <xdr:cNvPr id="118" name="フローチャート: 判断 117"/>
        <xdr:cNvSpPr/>
      </xdr:nvSpPr>
      <xdr:spPr>
        <a:xfrm>
          <a:off x="42545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246380</xdr:rowOff>
    </xdr:from>
    <xdr:ext cx="762000" cy="251460"/>
    <xdr:sp macro="" textlink="">
      <xdr:nvSpPr>
        <xdr:cNvPr id="119" name="テキスト ボックス 118"/>
        <xdr:cNvSpPr txBox="1"/>
      </xdr:nvSpPr>
      <xdr:spPr>
        <a:xfrm>
          <a:off x="3924300" y="6856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80645</xdr:rowOff>
    </xdr:from>
    <xdr:to xmlns:xdr="http://schemas.openxmlformats.org/drawingml/2006/spreadsheetDrawing">
      <xdr:col>18</xdr:col>
      <xdr:colOff>177800</xdr:colOff>
      <xdr:row>37</xdr:row>
      <xdr:rowOff>153035</xdr:rowOff>
    </xdr:to>
    <xdr:cxnSp macro="">
      <xdr:nvCxnSpPr>
        <xdr:cNvPr id="120" name="直線コネクタ 119"/>
        <xdr:cNvCxnSpPr/>
      </xdr:nvCxnSpPr>
      <xdr:spPr>
        <a:xfrm flipV="1">
          <a:off x="2908300" y="7205345"/>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144780</xdr:rowOff>
    </xdr:from>
    <xdr:to xmlns:xdr="http://schemas.openxmlformats.org/drawingml/2006/spreadsheetDrawing">
      <xdr:col>19</xdr:col>
      <xdr:colOff>38100</xdr:colOff>
      <xdr:row>37</xdr:row>
      <xdr:rowOff>75565</xdr:rowOff>
    </xdr:to>
    <xdr:sp macro="" textlink="">
      <xdr:nvSpPr>
        <xdr:cNvPr id="121" name="フローチャート: 判断 120"/>
        <xdr:cNvSpPr/>
      </xdr:nvSpPr>
      <xdr:spPr>
        <a:xfrm>
          <a:off x="3556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256540</xdr:rowOff>
    </xdr:from>
    <xdr:ext cx="762000" cy="259080"/>
    <xdr:sp macro="" textlink="">
      <xdr:nvSpPr>
        <xdr:cNvPr id="122" name="テキスト ボックス 121"/>
        <xdr:cNvSpPr txBox="1"/>
      </xdr:nvSpPr>
      <xdr:spPr>
        <a:xfrm>
          <a:off x="32258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130175</xdr:rowOff>
    </xdr:from>
    <xdr:to xmlns:xdr="http://schemas.openxmlformats.org/drawingml/2006/spreadsheetDrawing">
      <xdr:col>15</xdr:col>
      <xdr:colOff>101600</xdr:colOff>
      <xdr:row>37</xdr:row>
      <xdr:rowOff>60325</xdr:rowOff>
    </xdr:to>
    <xdr:sp macro="" textlink="">
      <xdr:nvSpPr>
        <xdr:cNvPr id="123" name="フローチャート: 判断 122"/>
        <xdr:cNvSpPr/>
      </xdr:nvSpPr>
      <xdr:spPr>
        <a:xfrm>
          <a:off x="28575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241935</xdr:rowOff>
    </xdr:from>
    <xdr:ext cx="762000" cy="259080"/>
    <xdr:sp macro="" textlink="">
      <xdr:nvSpPr>
        <xdr:cNvPr id="124" name="テキスト ボックス 123"/>
        <xdr:cNvSpPr txBox="1"/>
      </xdr:nvSpPr>
      <xdr:spPr>
        <a:xfrm>
          <a:off x="25273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110" cy="259080"/>
    <xdr:sp macro="" textlink="">
      <xdr:nvSpPr>
        <xdr:cNvPr id="125" name="テキスト ボックス 124"/>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152400</xdr:rowOff>
    </xdr:from>
    <xdr:to xmlns:xdr="http://schemas.openxmlformats.org/drawingml/2006/spreadsheetDrawing">
      <xdr:col>29</xdr:col>
      <xdr:colOff>177800</xdr:colOff>
      <xdr:row>37</xdr:row>
      <xdr:rowOff>81915</xdr:rowOff>
    </xdr:to>
    <xdr:sp macro="" textlink="">
      <xdr:nvSpPr>
        <xdr:cNvPr id="130" name="楕円 129"/>
        <xdr:cNvSpPr/>
      </xdr:nvSpPr>
      <xdr:spPr>
        <a:xfrm>
          <a:off x="5600700" y="7105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124460</xdr:rowOff>
    </xdr:from>
    <xdr:ext cx="753110" cy="252730"/>
    <xdr:sp macro="" textlink="">
      <xdr:nvSpPr>
        <xdr:cNvPr id="131" name="人口1人当たり決算額の推移該当値テキスト445"/>
        <xdr:cNvSpPr txBox="1"/>
      </xdr:nvSpPr>
      <xdr:spPr>
        <a:xfrm>
          <a:off x="5740400" y="707771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152400</xdr:rowOff>
    </xdr:from>
    <xdr:to xmlns:xdr="http://schemas.openxmlformats.org/drawingml/2006/spreadsheetDrawing">
      <xdr:col>26</xdr:col>
      <xdr:colOff>101600</xdr:colOff>
      <xdr:row>37</xdr:row>
      <xdr:rowOff>81915</xdr:rowOff>
    </xdr:to>
    <xdr:sp macro="" textlink="">
      <xdr:nvSpPr>
        <xdr:cNvPr id="132" name="楕円 131"/>
        <xdr:cNvSpPr/>
      </xdr:nvSpPr>
      <xdr:spPr>
        <a:xfrm>
          <a:off x="4953000" y="7105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67310</xdr:rowOff>
    </xdr:from>
    <xdr:ext cx="736600" cy="252730"/>
    <xdr:sp macro="" textlink="">
      <xdr:nvSpPr>
        <xdr:cNvPr id="133" name="テキスト ボックス 132"/>
        <xdr:cNvSpPr txBox="1"/>
      </xdr:nvSpPr>
      <xdr:spPr>
        <a:xfrm>
          <a:off x="4622800" y="71920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12065</xdr:rowOff>
    </xdr:from>
    <xdr:to xmlns:xdr="http://schemas.openxmlformats.org/drawingml/2006/spreadsheetDrawing">
      <xdr:col>22</xdr:col>
      <xdr:colOff>165100</xdr:colOff>
      <xdr:row>37</xdr:row>
      <xdr:rowOff>113030</xdr:rowOff>
    </xdr:to>
    <xdr:sp macro="" textlink="">
      <xdr:nvSpPr>
        <xdr:cNvPr id="134" name="楕円 133"/>
        <xdr:cNvSpPr/>
      </xdr:nvSpPr>
      <xdr:spPr>
        <a:xfrm>
          <a:off x="4254500" y="7136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98425</xdr:rowOff>
    </xdr:from>
    <xdr:ext cx="762000" cy="250825"/>
    <xdr:sp macro="" textlink="">
      <xdr:nvSpPr>
        <xdr:cNvPr id="135" name="テキスト ボックス 134"/>
        <xdr:cNvSpPr txBox="1"/>
      </xdr:nvSpPr>
      <xdr:spPr>
        <a:xfrm>
          <a:off x="3924300" y="7223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31115</xdr:rowOff>
    </xdr:from>
    <xdr:to xmlns:xdr="http://schemas.openxmlformats.org/drawingml/2006/spreadsheetDrawing">
      <xdr:col>19</xdr:col>
      <xdr:colOff>38100</xdr:colOff>
      <xdr:row>37</xdr:row>
      <xdr:rowOff>132080</xdr:rowOff>
    </xdr:to>
    <xdr:sp macro="" textlink="">
      <xdr:nvSpPr>
        <xdr:cNvPr id="136" name="楕円 135"/>
        <xdr:cNvSpPr/>
      </xdr:nvSpPr>
      <xdr:spPr>
        <a:xfrm>
          <a:off x="3556000" y="7155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116840</xdr:rowOff>
    </xdr:from>
    <xdr:ext cx="762000" cy="259080"/>
    <xdr:sp macro="" textlink="">
      <xdr:nvSpPr>
        <xdr:cNvPr id="137" name="テキスト ボックス 136"/>
        <xdr:cNvSpPr txBox="1"/>
      </xdr:nvSpPr>
      <xdr:spPr>
        <a:xfrm>
          <a:off x="32258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102235</xdr:rowOff>
    </xdr:from>
    <xdr:to xmlns:xdr="http://schemas.openxmlformats.org/drawingml/2006/spreadsheetDrawing">
      <xdr:col>15</xdr:col>
      <xdr:colOff>101600</xdr:colOff>
      <xdr:row>37</xdr:row>
      <xdr:rowOff>204470</xdr:rowOff>
    </xdr:to>
    <xdr:sp macro="" textlink="">
      <xdr:nvSpPr>
        <xdr:cNvPr id="138" name="楕円 137"/>
        <xdr:cNvSpPr/>
      </xdr:nvSpPr>
      <xdr:spPr>
        <a:xfrm>
          <a:off x="2857500" y="7226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187960</xdr:rowOff>
    </xdr:from>
    <xdr:ext cx="762000" cy="259080"/>
    <xdr:sp macro="" textlink="">
      <xdr:nvSpPr>
        <xdr:cNvPr id="139" name="テキスト ボックス 138"/>
        <xdr:cNvSpPr txBox="1"/>
      </xdr:nvSpPr>
      <xdr:spPr>
        <a:xfrm>
          <a:off x="2527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19,282
18,891
104.38
13,830,196
13,199,313
627,124
6,663,927
12,168,028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50.8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0030" cy="259080"/>
    <xdr:sp macro="" textlink="">
      <xdr:nvSpPr>
        <xdr:cNvPr id="43" name="テキスト ボックス 42"/>
        <xdr:cNvSpPr txBox="1"/>
      </xdr:nvSpPr>
      <xdr:spPr>
        <a:xfrm>
          <a:off x="513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6740" cy="259080"/>
    <xdr:sp macro="" textlink="">
      <xdr:nvSpPr>
        <xdr:cNvPr id="45" name="テキスト ボックス 44"/>
        <xdr:cNvSpPr txBox="1"/>
      </xdr:nvSpPr>
      <xdr:spPr>
        <a:xfrm>
          <a:off x="166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6740" cy="250190"/>
    <xdr:sp macro="" textlink="">
      <xdr:nvSpPr>
        <xdr:cNvPr id="47" name="テキスト ボックス 46"/>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740" cy="259080"/>
    <xdr:sp macro="" textlink="">
      <xdr:nvSpPr>
        <xdr:cNvPr id="49" name="テキスト ボックス 48"/>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740" cy="259080"/>
    <xdr:sp macro="" textlink="">
      <xdr:nvSpPr>
        <xdr:cNvPr id="51" name="テキスト ボックス 50"/>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50190"/>
    <xdr:sp macro="" textlink="">
      <xdr:nvSpPr>
        <xdr:cNvPr id="53" name="テキスト ボックス 52"/>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3175</xdr:rowOff>
    </xdr:to>
    <xdr:cxnSp macro="">
      <xdr:nvCxnSpPr>
        <xdr:cNvPr id="55" name="直線コネクタ 54"/>
        <xdr:cNvCxnSpPr/>
      </xdr:nvCxnSpPr>
      <xdr:spPr>
        <a:xfrm flipV="1">
          <a:off x="4633595" y="523748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534670" cy="250825"/>
    <xdr:sp macro="" textlink="">
      <xdr:nvSpPr>
        <xdr:cNvPr id="56" name="人件費最小値テキスト"/>
        <xdr:cNvSpPr txBox="1"/>
      </xdr:nvSpPr>
      <xdr:spPr>
        <a:xfrm>
          <a:off x="4686300" y="65220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3175</xdr:rowOff>
    </xdr:from>
    <xdr:to xmlns:xdr="http://schemas.openxmlformats.org/drawingml/2006/spreadsheetDrawing">
      <xdr:col>24</xdr:col>
      <xdr:colOff>152400</xdr:colOff>
      <xdr:row>38</xdr:row>
      <xdr:rowOff>3175</xdr:rowOff>
    </xdr:to>
    <xdr:cxnSp macro="">
      <xdr:nvCxnSpPr>
        <xdr:cNvPr id="57" name="直線コネクタ 56"/>
        <xdr:cNvCxnSpPr/>
      </xdr:nvCxnSpPr>
      <xdr:spPr>
        <a:xfrm>
          <a:off x="4546600" y="651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598805" cy="251460"/>
    <xdr:sp macro="" textlink="">
      <xdr:nvSpPr>
        <xdr:cNvPr id="58" name="人件費最大値テキスト"/>
        <xdr:cNvSpPr txBox="1"/>
      </xdr:nvSpPr>
      <xdr:spPr>
        <a:xfrm>
          <a:off x="4686300" y="5012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59" name="直線コネクタ 58"/>
        <xdr:cNvCxnSpPr/>
      </xdr:nvCxnSpPr>
      <xdr:spPr>
        <a:xfrm>
          <a:off x="4546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107950</xdr:rowOff>
    </xdr:from>
    <xdr:to xmlns:xdr="http://schemas.openxmlformats.org/drawingml/2006/spreadsheetDrawing">
      <xdr:col>24</xdr:col>
      <xdr:colOff>63500</xdr:colOff>
      <xdr:row>36</xdr:row>
      <xdr:rowOff>146685</xdr:rowOff>
    </xdr:to>
    <xdr:cxnSp macro="">
      <xdr:nvCxnSpPr>
        <xdr:cNvPr id="60" name="直線コネクタ 59"/>
        <xdr:cNvCxnSpPr/>
      </xdr:nvCxnSpPr>
      <xdr:spPr>
        <a:xfrm flipV="1">
          <a:off x="3797300" y="628015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109220</xdr:rowOff>
    </xdr:from>
    <xdr:ext cx="534670" cy="251460"/>
    <xdr:sp macro="" textlink="">
      <xdr:nvSpPr>
        <xdr:cNvPr id="61" name="人件費平均値テキスト"/>
        <xdr:cNvSpPr txBox="1"/>
      </xdr:nvSpPr>
      <xdr:spPr>
        <a:xfrm>
          <a:off x="4686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130810</xdr:rowOff>
    </xdr:from>
    <xdr:to xmlns:xdr="http://schemas.openxmlformats.org/drawingml/2006/spreadsheetDrawing">
      <xdr:col>24</xdr:col>
      <xdr:colOff>114300</xdr:colOff>
      <xdr:row>37</xdr:row>
      <xdr:rowOff>60960</xdr:rowOff>
    </xdr:to>
    <xdr:sp macro="" textlink="">
      <xdr:nvSpPr>
        <xdr:cNvPr id="62" name="フローチャート: 判断 61"/>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146685</xdr:rowOff>
    </xdr:from>
    <xdr:to xmlns:xdr="http://schemas.openxmlformats.org/drawingml/2006/spreadsheetDrawing">
      <xdr:col>19</xdr:col>
      <xdr:colOff>177800</xdr:colOff>
      <xdr:row>36</xdr:row>
      <xdr:rowOff>159385</xdr:rowOff>
    </xdr:to>
    <xdr:cxnSp macro="">
      <xdr:nvCxnSpPr>
        <xdr:cNvPr id="63" name="直線コネクタ 62"/>
        <xdr:cNvCxnSpPr/>
      </xdr:nvCxnSpPr>
      <xdr:spPr>
        <a:xfrm flipV="1">
          <a:off x="2908300" y="63188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83820</xdr:rowOff>
    </xdr:from>
    <xdr:ext cx="525780" cy="259080"/>
    <xdr:sp macro="" textlink="">
      <xdr:nvSpPr>
        <xdr:cNvPr id="65" name="テキスト ボックス 64"/>
        <xdr:cNvSpPr txBox="1"/>
      </xdr:nvSpPr>
      <xdr:spPr>
        <a:xfrm>
          <a:off x="3529965" y="6427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159385</xdr:rowOff>
    </xdr:from>
    <xdr:to xmlns:xdr="http://schemas.openxmlformats.org/drawingml/2006/spreadsheetDrawing">
      <xdr:col>15</xdr:col>
      <xdr:colOff>50800</xdr:colOff>
      <xdr:row>37</xdr:row>
      <xdr:rowOff>5080</xdr:rowOff>
    </xdr:to>
    <xdr:cxnSp macro="">
      <xdr:nvCxnSpPr>
        <xdr:cNvPr id="66" name="直線コネクタ 65"/>
        <xdr:cNvCxnSpPr/>
      </xdr:nvCxnSpPr>
      <xdr:spPr>
        <a:xfrm flipV="1">
          <a:off x="2019300" y="63315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25780" cy="251460"/>
    <xdr:sp macro="" textlink="">
      <xdr:nvSpPr>
        <xdr:cNvPr id="68" name="テキスト ボックス 67"/>
        <xdr:cNvSpPr txBox="1"/>
      </xdr:nvSpPr>
      <xdr:spPr>
        <a:xfrm>
          <a:off x="2640965" y="64300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5080</xdr:rowOff>
    </xdr:from>
    <xdr:to xmlns:xdr="http://schemas.openxmlformats.org/drawingml/2006/spreadsheetDrawing">
      <xdr:col>10</xdr:col>
      <xdr:colOff>114300</xdr:colOff>
      <xdr:row>37</xdr:row>
      <xdr:rowOff>24765</xdr:rowOff>
    </xdr:to>
    <xdr:cxnSp macro="">
      <xdr:nvCxnSpPr>
        <xdr:cNvPr id="69" name="直線コネクタ 68"/>
        <xdr:cNvCxnSpPr/>
      </xdr:nvCxnSpPr>
      <xdr:spPr>
        <a:xfrm flipV="1">
          <a:off x="1130300" y="6348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167640</xdr:rowOff>
    </xdr:from>
    <xdr:to xmlns:xdr="http://schemas.openxmlformats.org/drawingml/2006/spreadsheetDrawing">
      <xdr:col>10</xdr:col>
      <xdr:colOff>165100</xdr:colOff>
      <xdr:row>37</xdr:row>
      <xdr:rowOff>97790</xdr:rowOff>
    </xdr:to>
    <xdr:sp macro="" textlink="">
      <xdr:nvSpPr>
        <xdr:cNvPr id="70" name="フローチャート: 判断 69"/>
        <xdr:cNvSpPr/>
      </xdr:nvSpPr>
      <xdr:spPr>
        <a:xfrm>
          <a:off x="1968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89535</xdr:rowOff>
    </xdr:from>
    <xdr:ext cx="525780" cy="250190"/>
    <xdr:sp macro="" textlink="">
      <xdr:nvSpPr>
        <xdr:cNvPr id="71" name="テキスト ボックス 70"/>
        <xdr:cNvSpPr txBox="1"/>
      </xdr:nvSpPr>
      <xdr:spPr>
        <a:xfrm>
          <a:off x="1751965" y="64331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151765</xdr:rowOff>
    </xdr:from>
    <xdr:to xmlns:xdr="http://schemas.openxmlformats.org/drawingml/2006/spreadsheetDrawing">
      <xdr:col>6</xdr:col>
      <xdr:colOff>38100</xdr:colOff>
      <xdr:row>37</xdr:row>
      <xdr:rowOff>81915</xdr:rowOff>
    </xdr:to>
    <xdr:sp macro="" textlink="">
      <xdr:nvSpPr>
        <xdr:cNvPr id="72" name="フローチャート: 判断 71"/>
        <xdr:cNvSpPr/>
      </xdr:nvSpPr>
      <xdr:spPr>
        <a:xfrm>
          <a:off x="1079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73025</xdr:rowOff>
    </xdr:from>
    <xdr:ext cx="525780" cy="259080"/>
    <xdr:sp macro="" textlink="">
      <xdr:nvSpPr>
        <xdr:cNvPr id="73" name="テキスト ボックス 72"/>
        <xdr:cNvSpPr txBox="1"/>
      </xdr:nvSpPr>
      <xdr:spPr>
        <a:xfrm>
          <a:off x="862965" y="64166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57150</xdr:rowOff>
    </xdr:from>
    <xdr:to xmlns:xdr="http://schemas.openxmlformats.org/drawingml/2006/spreadsheetDrawing">
      <xdr:col>24</xdr:col>
      <xdr:colOff>114300</xdr:colOff>
      <xdr:row>36</xdr:row>
      <xdr:rowOff>158750</xdr:rowOff>
    </xdr:to>
    <xdr:sp macro="" textlink="">
      <xdr:nvSpPr>
        <xdr:cNvPr id="79" name="楕円 78"/>
        <xdr:cNvSpPr/>
      </xdr:nvSpPr>
      <xdr:spPr>
        <a:xfrm>
          <a:off x="4584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80010</xdr:rowOff>
    </xdr:from>
    <xdr:ext cx="598805" cy="259080"/>
    <xdr:sp macro="" textlink="">
      <xdr:nvSpPr>
        <xdr:cNvPr id="80" name="人件費該当値テキスト"/>
        <xdr:cNvSpPr txBox="1"/>
      </xdr:nvSpPr>
      <xdr:spPr>
        <a:xfrm>
          <a:off x="4686300" y="6080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95885</xdr:rowOff>
    </xdr:from>
    <xdr:to xmlns:xdr="http://schemas.openxmlformats.org/drawingml/2006/spreadsheetDrawing">
      <xdr:col>20</xdr:col>
      <xdr:colOff>38100</xdr:colOff>
      <xdr:row>37</xdr:row>
      <xdr:rowOff>26035</xdr:rowOff>
    </xdr:to>
    <xdr:sp macro="" textlink="">
      <xdr:nvSpPr>
        <xdr:cNvPr id="81" name="楕円 80"/>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42545</xdr:rowOff>
    </xdr:from>
    <xdr:ext cx="589915" cy="250190"/>
    <xdr:sp macro="" textlink="">
      <xdr:nvSpPr>
        <xdr:cNvPr id="82" name="テキスト ボックス 81"/>
        <xdr:cNvSpPr txBox="1"/>
      </xdr:nvSpPr>
      <xdr:spPr>
        <a:xfrm>
          <a:off x="3497580" y="604329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109220</xdr:rowOff>
    </xdr:from>
    <xdr:to xmlns:xdr="http://schemas.openxmlformats.org/drawingml/2006/spreadsheetDrawing">
      <xdr:col>15</xdr:col>
      <xdr:colOff>101600</xdr:colOff>
      <xdr:row>37</xdr:row>
      <xdr:rowOff>38735</xdr:rowOff>
    </xdr:to>
    <xdr:sp macro="" textlink="">
      <xdr:nvSpPr>
        <xdr:cNvPr id="83" name="楕円 82"/>
        <xdr:cNvSpPr/>
      </xdr:nvSpPr>
      <xdr:spPr>
        <a:xfrm>
          <a:off x="2857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55245</xdr:rowOff>
    </xdr:from>
    <xdr:ext cx="589915" cy="250190"/>
    <xdr:sp macro="" textlink="">
      <xdr:nvSpPr>
        <xdr:cNvPr id="84" name="テキスト ボックス 83"/>
        <xdr:cNvSpPr txBox="1"/>
      </xdr:nvSpPr>
      <xdr:spPr>
        <a:xfrm>
          <a:off x="2608580" y="605599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125730</xdr:rowOff>
    </xdr:from>
    <xdr:to xmlns:xdr="http://schemas.openxmlformats.org/drawingml/2006/spreadsheetDrawing">
      <xdr:col>10</xdr:col>
      <xdr:colOff>165100</xdr:colOff>
      <xdr:row>37</xdr:row>
      <xdr:rowOff>55880</xdr:rowOff>
    </xdr:to>
    <xdr:sp macro="" textlink="">
      <xdr:nvSpPr>
        <xdr:cNvPr id="85" name="楕円 84"/>
        <xdr:cNvSpPr/>
      </xdr:nvSpPr>
      <xdr:spPr>
        <a:xfrm>
          <a:off x="1968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72390</xdr:rowOff>
    </xdr:from>
    <xdr:ext cx="589915" cy="259080"/>
    <xdr:sp macro="" textlink="">
      <xdr:nvSpPr>
        <xdr:cNvPr id="86" name="テキスト ボックス 85"/>
        <xdr:cNvSpPr txBox="1"/>
      </xdr:nvSpPr>
      <xdr:spPr>
        <a:xfrm>
          <a:off x="1719580" y="60731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145415</xdr:rowOff>
    </xdr:from>
    <xdr:to xmlns:xdr="http://schemas.openxmlformats.org/drawingml/2006/spreadsheetDrawing">
      <xdr:col>6</xdr:col>
      <xdr:colOff>38100</xdr:colOff>
      <xdr:row>37</xdr:row>
      <xdr:rowOff>75565</xdr:rowOff>
    </xdr:to>
    <xdr:sp macro="" textlink="">
      <xdr:nvSpPr>
        <xdr:cNvPr id="87" name="楕円 86"/>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92075</xdr:rowOff>
    </xdr:from>
    <xdr:ext cx="525780" cy="259080"/>
    <xdr:sp macro="" textlink="">
      <xdr:nvSpPr>
        <xdr:cNvPr id="88" name="テキスト ボックス 87"/>
        <xdr:cNvSpPr txBox="1"/>
      </xdr:nvSpPr>
      <xdr:spPr>
        <a:xfrm>
          <a:off x="862965" y="60928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7" name="テキスト ボックス 96"/>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0030" cy="250190"/>
    <xdr:sp macro="" textlink="">
      <xdr:nvSpPr>
        <xdr:cNvPr id="100" name="テキスト ボックス 99"/>
        <xdr:cNvSpPr txBox="1"/>
      </xdr:nvSpPr>
      <xdr:spPr>
        <a:xfrm>
          <a:off x="513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6740" cy="250190"/>
    <xdr:sp macro="" textlink="">
      <xdr:nvSpPr>
        <xdr:cNvPr id="102" name="テキスト ボックス 101"/>
        <xdr:cNvSpPr txBox="1"/>
      </xdr:nvSpPr>
      <xdr:spPr>
        <a:xfrm>
          <a:off x="166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6740" cy="250190"/>
    <xdr:sp macro="" textlink="">
      <xdr:nvSpPr>
        <xdr:cNvPr id="104" name="テキスト ボックス 103"/>
        <xdr:cNvSpPr txBox="1"/>
      </xdr:nvSpPr>
      <xdr:spPr>
        <a:xfrm>
          <a:off x="166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6740" cy="250190"/>
    <xdr:sp macro="" textlink="">
      <xdr:nvSpPr>
        <xdr:cNvPr id="106" name="テキスト ボックス 105"/>
        <xdr:cNvSpPr txBox="1"/>
      </xdr:nvSpPr>
      <xdr:spPr>
        <a:xfrm>
          <a:off x="166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740" cy="250190"/>
    <xdr:sp macro="" textlink="">
      <xdr:nvSpPr>
        <xdr:cNvPr id="108" name="テキスト ボックス 107"/>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57</xdr:row>
      <xdr:rowOff>111125</xdr:rowOff>
    </xdr:to>
    <xdr:cxnSp macro="">
      <xdr:nvCxnSpPr>
        <xdr:cNvPr id="110" name="直線コネクタ 109"/>
        <xdr:cNvCxnSpPr/>
      </xdr:nvCxnSpPr>
      <xdr:spPr>
        <a:xfrm flipV="1">
          <a:off x="4633595" y="875030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114935</xdr:rowOff>
    </xdr:from>
    <xdr:ext cx="534670" cy="259080"/>
    <xdr:sp macro="" textlink="">
      <xdr:nvSpPr>
        <xdr:cNvPr id="111" name="物件費最小値テキスト"/>
        <xdr:cNvSpPr txBox="1"/>
      </xdr:nvSpPr>
      <xdr:spPr>
        <a:xfrm>
          <a:off x="4686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111125</xdr:rowOff>
    </xdr:from>
    <xdr:to xmlns:xdr="http://schemas.openxmlformats.org/drawingml/2006/spreadsheetDrawing">
      <xdr:col>24</xdr:col>
      <xdr:colOff>152400</xdr:colOff>
      <xdr:row>57</xdr:row>
      <xdr:rowOff>111125</xdr:rowOff>
    </xdr:to>
    <xdr:cxnSp macro="">
      <xdr:nvCxnSpPr>
        <xdr:cNvPr id="112" name="直線コネクタ 111"/>
        <xdr:cNvCxnSpPr/>
      </xdr:nvCxnSpPr>
      <xdr:spPr>
        <a:xfrm>
          <a:off x="4546600" y="988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805" cy="250190"/>
    <xdr:sp macro="" textlink="">
      <xdr:nvSpPr>
        <xdr:cNvPr id="113" name="物件費最大値テキスト"/>
        <xdr:cNvSpPr txBox="1"/>
      </xdr:nvSpPr>
      <xdr:spPr>
        <a:xfrm>
          <a:off x="4686300" y="85248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4" name="直線コネクタ 113"/>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124460</xdr:rowOff>
    </xdr:from>
    <xdr:to xmlns:xdr="http://schemas.openxmlformats.org/drawingml/2006/spreadsheetDrawing">
      <xdr:col>24</xdr:col>
      <xdr:colOff>63500</xdr:colOff>
      <xdr:row>56</xdr:row>
      <xdr:rowOff>35560</xdr:rowOff>
    </xdr:to>
    <xdr:cxnSp macro="">
      <xdr:nvCxnSpPr>
        <xdr:cNvPr id="115" name="直線コネクタ 114"/>
        <xdr:cNvCxnSpPr/>
      </xdr:nvCxnSpPr>
      <xdr:spPr>
        <a:xfrm flipV="1">
          <a:off x="3797300" y="95542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3810</xdr:rowOff>
    </xdr:from>
    <xdr:ext cx="534670" cy="259080"/>
    <xdr:sp macro="" textlink="">
      <xdr:nvSpPr>
        <xdr:cNvPr id="116" name="物件費平均値テキスト"/>
        <xdr:cNvSpPr txBox="1"/>
      </xdr:nvSpPr>
      <xdr:spPr>
        <a:xfrm>
          <a:off x="4686300" y="9605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25400</xdr:rowOff>
    </xdr:from>
    <xdr:to xmlns:xdr="http://schemas.openxmlformats.org/drawingml/2006/spreadsheetDrawing">
      <xdr:col>24</xdr:col>
      <xdr:colOff>114300</xdr:colOff>
      <xdr:row>56</xdr:row>
      <xdr:rowOff>127000</xdr:rowOff>
    </xdr:to>
    <xdr:sp macro="" textlink="">
      <xdr:nvSpPr>
        <xdr:cNvPr id="117" name="フローチャート: 判断 116"/>
        <xdr:cNvSpPr/>
      </xdr:nvSpPr>
      <xdr:spPr>
        <a:xfrm>
          <a:off x="4584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35560</xdr:rowOff>
    </xdr:from>
    <xdr:to xmlns:xdr="http://schemas.openxmlformats.org/drawingml/2006/spreadsheetDrawing">
      <xdr:col>19</xdr:col>
      <xdr:colOff>177800</xdr:colOff>
      <xdr:row>56</xdr:row>
      <xdr:rowOff>43815</xdr:rowOff>
    </xdr:to>
    <xdr:cxnSp macro="">
      <xdr:nvCxnSpPr>
        <xdr:cNvPr id="118" name="直線コネクタ 117"/>
        <xdr:cNvCxnSpPr/>
      </xdr:nvCxnSpPr>
      <xdr:spPr>
        <a:xfrm flipV="1">
          <a:off x="2908300" y="9636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41910</xdr:rowOff>
    </xdr:from>
    <xdr:to xmlns:xdr="http://schemas.openxmlformats.org/drawingml/2006/spreadsheetDrawing">
      <xdr:col>20</xdr:col>
      <xdr:colOff>38100</xdr:colOff>
      <xdr:row>56</xdr:row>
      <xdr:rowOff>143510</xdr:rowOff>
    </xdr:to>
    <xdr:sp macro="" textlink="">
      <xdr:nvSpPr>
        <xdr:cNvPr id="119" name="フローチャート: 判断 118"/>
        <xdr:cNvSpPr/>
      </xdr:nvSpPr>
      <xdr:spPr>
        <a:xfrm>
          <a:off x="3746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134620</xdr:rowOff>
    </xdr:from>
    <xdr:ext cx="525780" cy="250190"/>
    <xdr:sp macro="" textlink="">
      <xdr:nvSpPr>
        <xdr:cNvPr id="120" name="テキスト ボックス 119"/>
        <xdr:cNvSpPr txBox="1"/>
      </xdr:nvSpPr>
      <xdr:spPr>
        <a:xfrm>
          <a:off x="3529965" y="97358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43815</xdr:rowOff>
    </xdr:from>
    <xdr:to xmlns:xdr="http://schemas.openxmlformats.org/drawingml/2006/spreadsheetDrawing">
      <xdr:col>15</xdr:col>
      <xdr:colOff>50800</xdr:colOff>
      <xdr:row>56</xdr:row>
      <xdr:rowOff>97790</xdr:rowOff>
    </xdr:to>
    <xdr:cxnSp macro="">
      <xdr:nvCxnSpPr>
        <xdr:cNvPr id="121" name="直線コネクタ 120"/>
        <xdr:cNvCxnSpPr/>
      </xdr:nvCxnSpPr>
      <xdr:spPr>
        <a:xfrm flipV="1">
          <a:off x="2019300" y="96450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26670</xdr:rowOff>
    </xdr:from>
    <xdr:to xmlns:xdr="http://schemas.openxmlformats.org/drawingml/2006/spreadsheetDrawing">
      <xdr:col>15</xdr:col>
      <xdr:colOff>101600</xdr:colOff>
      <xdr:row>56</xdr:row>
      <xdr:rowOff>128270</xdr:rowOff>
    </xdr:to>
    <xdr:sp macro="" textlink="">
      <xdr:nvSpPr>
        <xdr:cNvPr id="122" name="フローチャート: 判断 121"/>
        <xdr:cNvSpPr/>
      </xdr:nvSpPr>
      <xdr:spPr>
        <a:xfrm>
          <a:off x="2857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119380</xdr:rowOff>
    </xdr:from>
    <xdr:ext cx="525780" cy="259080"/>
    <xdr:sp macro="" textlink="">
      <xdr:nvSpPr>
        <xdr:cNvPr id="123" name="テキスト ボックス 122"/>
        <xdr:cNvSpPr txBox="1"/>
      </xdr:nvSpPr>
      <xdr:spPr>
        <a:xfrm>
          <a:off x="2640965" y="9720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121285</xdr:rowOff>
    </xdr:to>
    <xdr:cxnSp macro="">
      <xdr:nvCxnSpPr>
        <xdr:cNvPr id="124" name="直線コネクタ 123"/>
        <xdr:cNvCxnSpPr/>
      </xdr:nvCxnSpPr>
      <xdr:spPr>
        <a:xfrm flipV="1">
          <a:off x="1130300" y="96989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5" name="フローチャート: 判断 124"/>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161290</xdr:rowOff>
    </xdr:from>
    <xdr:ext cx="525780" cy="259080"/>
    <xdr:sp macro="" textlink="">
      <xdr:nvSpPr>
        <xdr:cNvPr id="126" name="テキスト ボックス 125"/>
        <xdr:cNvSpPr txBox="1"/>
      </xdr:nvSpPr>
      <xdr:spPr>
        <a:xfrm>
          <a:off x="1751965" y="94195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43815</xdr:rowOff>
    </xdr:from>
    <xdr:to xmlns:xdr="http://schemas.openxmlformats.org/drawingml/2006/spreadsheetDrawing">
      <xdr:col>6</xdr:col>
      <xdr:colOff>38100</xdr:colOff>
      <xdr:row>56</xdr:row>
      <xdr:rowOff>145415</xdr:rowOff>
    </xdr:to>
    <xdr:sp macro="" textlink="">
      <xdr:nvSpPr>
        <xdr:cNvPr id="127" name="フローチャート: 判断 126"/>
        <xdr:cNvSpPr/>
      </xdr:nvSpPr>
      <xdr:spPr>
        <a:xfrm>
          <a:off x="1079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161925</xdr:rowOff>
    </xdr:from>
    <xdr:ext cx="525780" cy="259080"/>
    <xdr:sp macro="" textlink="">
      <xdr:nvSpPr>
        <xdr:cNvPr id="128" name="テキスト ボックス 127"/>
        <xdr:cNvSpPr txBox="1"/>
      </xdr:nvSpPr>
      <xdr:spPr>
        <a:xfrm>
          <a:off x="862965" y="94202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73660</xdr:rowOff>
    </xdr:from>
    <xdr:to xmlns:xdr="http://schemas.openxmlformats.org/drawingml/2006/spreadsheetDrawing">
      <xdr:col>24</xdr:col>
      <xdr:colOff>114300</xdr:colOff>
      <xdr:row>56</xdr:row>
      <xdr:rowOff>3810</xdr:rowOff>
    </xdr:to>
    <xdr:sp macro="" textlink="">
      <xdr:nvSpPr>
        <xdr:cNvPr id="134" name="楕円 133"/>
        <xdr:cNvSpPr/>
      </xdr:nvSpPr>
      <xdr:spPr>
        <a:xfrm>
          <a:off x="4584700" y="95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96520</xdr:rowOff>
    </xdr:from>
    <xdr:ext cx="598805" cy="259080"/>
    <xdr:sp macro="" textlink="">
      <xdr:nvSpPr>
        <xdr:cNvPr id="135" name="物件費該当値テキスト"/>
        <xdr:cNvSpPr txBox="1"/>
      </xdr:nvSpPr>
      <xdr:spPr>
        <a:xfrm>
          <a:off x="4686300" y="9354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156210</xdr:rowOff>
    </xdr:from>
    <xdr:to xmlns:xdr="http://schemas.openxmlformats.org/drawingml/2006/spreadsheetDrawing">
      <xdr:col>20</xdr:col>
      <xdr:colOff>38100</xdr:colOff>
      <xdr:row>56</xdr:row>
      <xdr:rowOff>86360</xdr:rowOff>
    </xdr:to>
    <xdr:sp macro="" textlink="">
      <xdr:nvSpPr>
        <xdr:cNvPr id="136" name="楕円 135"/>
        <xdr:cNvSpPr/>
      </xdr:nvSpPr>
      <xdr:spPr>
        <a:xfrm>
          <a:off x="37465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102870</xdr:rowOff>
    </xdr:from>
    <xdr:ext cx="525780" cy="259080"/>
    <xdr:sp macro="" textlink="">
      <xdr:nvSpPr>
        <xdr:cNvPr id="137" name="テキスト ボックス 136"/>
        <xdr:cNvSpPr txBox="1"/>
      </xdr:nvSpPr>
      <xdr:spPr>
        <a:xfrm>
          <a:off x="3529965" y="93611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164465</xdr:rowOff>
    </xdr:from>
    <xdr:to xmlns:xdr="http://schemas.openxmlformats.org/drawingml/2006/spreadsheetDrawing">
      <xdr:col>15</xdr:col>
      <xdr:colOff>101600</xdr:colOff>
      <xdr:row>56</xdr:row>
      <xdr:rowOff>94615</xdr:rowOff>
    </xdr:to>
    <xdr:sp macro="" textlink="">
      <xdr:nvSpPr>
        <xdr:cNvPr id="138" name="楕円 137"/>
        <xdr:cNvSpPr/>
      </xdr:nvSpPr>
      <xdr:spPr>
        <a:xfrm>
          <a:off x="2857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111125</xdr:rowOff>
    </xdr:from>
    <xdr:ext cx="525780" cy="250190"/>
    <xdr:sp macro="" textlink="">
      <xdr:nvSpPr>
        <xdr:cNvPr id="139" name="テキスト ボックス 138"/>
        <xdr:cNvSpPr txBox="1"/>
      </xdr:nvSpPr>
      <xdr:spPr>
        <a:xfrm>
          <a:off x="2640965" y="93694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46990</xdr:rowOff>
    </xdr:from>
    <xdr:to xmlns:xdr="http://schemas.openxmlformats.org/drawingml/2006/spreadsheetDrawing">
      <xdr:col>10</xdr:col>
      <xdr:colOff>165100</xdr:colOff>
      <xdr:row>56</xdr:row>
      <xdr:rowOff>148590</xdr:rowOff>
    </xdr:to>
    <xdr:sp macro="" textlink="">
      <xdr:nvSpPr>
        <xdr:cNvPr id="140" name="楕円 139"/>
        <xdr:cNvSpPr/>
      </xdr:nvSpPr>
      <xdr:spPr>
        <a:xfrm>
          <a:off x="1968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139700</xdr:rowOff>
    </xdr:from>
    <xdr:ext cx="525780" cy="259080"/>
    <xdr:sp macro="" textlink="">
      <xdr:nvSpPr>
        <xdr:cNvPr id="141" name="テキスト ボックス 140"/>
        <xdr:cNvSpPr txBox="1"/>
      </xdr:nvSpPr>
      <xdr:spPr>
        <a:xfrm>
          <a:off x="1751965" y="97409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70485</xdr:rowOff>
    </xdr:from>
    <xdr:to xmlns:xdr="http://schemas.openxmlformats.org/drawingml/2006/spreadsheetDrawing">
      <xdr:col>6</xdr:col>
      <xdr:colOff>38100</xdr:colOff>
      <xdr:row>57</xdr:row>
      <xdr:rowOff>635</xdr:rowOff>
    </xdr:to>
    <xdr:sp macro="" textlink="">
      <xdr:nvSpPr>
        <xdr:cNvPr id="142" name="楕円 141"/>
        <xdr:cNvSpPr/>
      </xdr:nvSpPr>
      <xdr:spPr>
        <a:xfrm>
          <a:off x="1079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163830</xdr:rowOff>
    </xdr:from>
    <xdr:ext cx="525780" cy="259080"/>
    <xdr:sp macro="" textlink="">
      <xdr:nvSpPr>
        <xdr:cNvPr id="143" name="テキスト ボックス 142"/>
        <xdr:cNvSpPr txBox="1"/>
      </xdr:nvSpPr>
      <xdr:spPr>
        <a:xfrm>
          <a:off x="862965" y="97650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2" name="テキスト ボックス 151"/>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0030" cy="259080"/>
    <xdr:sp macro="" textlink="">
      <xdr:nvSpPr>
        <xdr:cNvPr id="155" name="テキスト ボックス 154"/>
        <xdr:cNvSpPr txBox="1"/>
      </xdr:nvSpPr>
      <xdr:spPr>
        <a:xfrm>
          <a:off x="513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0190"/>
    <xdr:sp macro="" textlink="">
      <xdr:nvSpPr>
        <xdr:cNvPr id="159" name="テキスト ボックス 158"/>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50190"/>
    <xdr:sp macro="" textlink="">
      <xdr:nvSpPr>
        <xdr:cNvPr id="165" name="テキスト ボックス 164"/>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117475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29042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64135</xdr:rowOff>
    </xdr:from>
    <xdr:ext cx="534670" cy="250825"/>
    <xdr:sp macro="" textlink="">
      <xdr:nvSpPr>
        <xdr:cNvPr id="170" name="維持補修費最大値テキスト"/>
        <xdr:cNvSpPr txBox="1"/>
      </xdr:nvSpPr>
      <xdr:spPr>
        <a:xfrm>
          <a:off x="4686300" y="12065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117475</xdr:rowOff>
    </xdr:from>
    <xdr:to xmlns:xdr="http://schemas.openxmlformats.org/drawingml/2006/spreadsheetDrawing">
      <xdr:col>24</xdr:col>
      <xdr:colOff>152400</xdr:colOff>
      <xdr:row>71</xdr:row>
      <xdr:rowOff>117475</xdr:rowOff>
    </xdr:to>
    <xdr:cxnSp macro="">
      <xdr:nvCxnSpPr>
        <xdr:cNvPr id="171" name="直線コネクタ 170"/>
        <xdr:cNvCxnSpPr/>
      </xdr:nvCxnSpPr>
      <xdr:spPr>
        <a:xfrm>
          <a:off x="4546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102870</xdr:rowOff>
    </xdr:from>
    <xdr:to xmlns:xdr="http://schemas.openxmlformats.org/drawingml/2006/spreadsheetDrawing">
      <xdr:col>24</xdr:col>
      <xdr:colOff>63500</xdr:colOff>
      <xdr:row>78</xdr:row>
      <xdr:rowOff>123825</xdr:rowOff>
    </xdr:to>
    <xdr:cxnSp macro="">
      <xdr:nvCxnSpPr>
        <xdr:cNvPr id="172" name="直線コネクタ 171"/>
        <xdr:cNvCxnSpPr/>
      </xdr:nvCxnSpPr>
      <xdr:spPr>
        <a:xfrm flipV="1">
          <a:off x="3797300" y="1347597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34290</xdr:rowOff>
    </xdr:from>
    <xdr:ext cx="469900" cy="259080"/>
    <xdr:sp macro="" textlink="">
      <xdr:nvSpPr>
        <xdr:cNvPr id="173" name="維持補修費平均値テキスト"/>
        <xdr:cNvSpPr txBox="1"/>
      </xdr:nvSpPr>
      <xdr:spPr>
        <a:xfrm>
          <a:off x="4686300" y="13235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xdr:rowOff>
    </xdr:from>
    <xdr:to xmlns:xdr="http://schemas.openxmlformats.org/drawingml/2006/spreadsheetDrawing">
      <xdr:col>24</xdr:col>
      <xdr:colOff>114300</xdr:colOff>
      <xdr:row>78</xdr:row>
      <xdr:rowOff>113030</xdr:rowOff>
    </xdr:to>
    <xdr:sp macro="" textlink="">
      <xdr:nvSpPr>
        <xdr:cNvPr id="174" name="フローチャート: 判断 173"/>
        <xdr:cNvSpPr/>
      </xdr:nvSpPr>
      <xdr:spPr>
        <a:xfrm>
          <a:off x="45847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123825</xdr:rowOff>
    </xdr:from>
    <xdr:to xmlns:xdr="http://schemas.openxmlformats.org/drawingml/2006/spreadsheetDrawing">
      <xdr:col>19</xdr:col>
      <xdr:colOff>177800</xdr:colOff>
      <xdr:row>78</xdr:row>
      <xdr:rowOff>128270</xdr:rowOff>
    </xdr:to>
    <xdr:cxnSp macro="">
      <xdr:nvCxnSpPr>
        <xdr:cNvPr id="175" name="直線コネクタ 174"/>
        <xdr:cNvCxnSpPr/>
      </xdr:nvCxnSpPr>
      <xdr:spPr>
        <a:xfrm flipV="1">
          <a:off x="2908300" y="13496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20955</xdr:rowOff>
    </xdr:from>
    <xdr:to xmlns:xdr="http://schemas.openxmlformats.org/drawingml/2006/spreadsheetDrawing">
      <xdr:col>20</xdr:col>
      <xdr:colOff>38100</xdr:colOff>
      <xdr:row>78</xdr:row>
      <xdr:rowOff>122555</xdr:rowOff>
    </xdr:to>
    <xdr:sp macro="" textlink="">
      <xdr:nvSpPr>
        <xdr:cNvPr id="176" name="フローチャート: 判断 175"/>
        <xdr:cNvSpPr/>
      </xdr:nvSpPr>
      <xdr:spPr>
        <a:xfrm>
          <a:off x="3746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139065</xdr:rowOff>
    </xdr:from>
    <xdr:ext cx="461010" cy="259080"/>
    <xdr:sp macro="" textlink="">
      <xdr:nvSpPr>
        <xdr:cNvPr id="177" name="テキスト ボックス 176"/>
        <xdr:cNvSpPr txBox="1"/>
      </xdr:nvSpPr>
      <xdr:spPr>
        <a:xfrm>
          <a:off x="3562350" y="13169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128270</xdr:rowOff>
    </xdr:from>
    <xdr:to xmlns:xdr="http://schemas.openxmlformats.org/drawingml/2006/spreadsheetDrawing">
      <xdr:col>15</xdr:col>
      <xdr:colOff>50800</xdr:colOff>
      <xdr:row>78</xdr:row>
      <xdr:rowOff>130810</xdr:rowOff>
    </xdr:to>
    <xdr:cxnSp macro="">
      <xdr:nvCxnSpPr>
        <xdr:cNvPr id="178" name="直線コネクタ 177"/>
        <xdr:cNvCxnSpPr/>
      </xdr:nvCxnSpPr>
      <xdr:spPr>
        <a:xfrm flipV="1">
          <a:off x="2019300" y="135013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121920</xdr:rowOff>
    </xdr:to>
    <xdr:sp macro="" textlink="">
      <xdr:nvSpPr>
        <xdr:cNvPr id="179" name="フローチャート: 判断 178"/>
        <xdr:cNvSpPr/>
      </xdr:nvSpPr>
      <xdr:spPr>
        <a:xfrm>
          <a:off x="2857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138430</xdr:rowOff>
    </xdr:from>
    <xdr:ext cx="461010" cy="259080"/>
    <xdr:sp macro="" textlink="">
      <xdr:nvSpPr>
        <xdr:cNvPr id="180" name="テキスト ボックス 179"/>
        <xdr:cNvSpPr txBox="1"/>
      </xdr:nvSpPr>
      <xdr:spPr>
        <a:xfrm>
          <a:off x="2673350" y="13168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116205</xdr:rowOff>
    </xdr:from>
    <xdr:to xmlns:xdr="http://schemas.openxmlformats.org/drawingml/2006/spreadsheetDrawing">
      <xdr:col>10</xdr:col>
      <xdr:colOff>114300</xdr:colOff>
      <xdr:row>78</xdr:row>
      <xdr:rowOff>130810</xdr:rowOff>
    </xdr:to>
    <xdr:cxnSp macro="">
      <xdr:nvCxnSpPr>
        <xdr:cNvPr id="181" name="直線コネクタ 180"/>
        <xdr:cNvCxnSpPr/>
      </xdr:nvCxnSpPr>
      <xdr:spPr>
        <a:xfrm>
          <a:off x="1130300" y="134893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21590</xdr:rowOff>
    </xdr:from>
    <xdr:to xmlns:xdr="http://schemas.openxmlformats.org/drawingml/2006/spreadsheetDrawing">
      <xdr:col>10</xdr:col>
      <xdr:colOff>165100</xdr:colOff>
      <xdr:row>78</xdr:row>
      <xdr:rowOff>123190</xdr:rowOff>
    </xdr:to>
    <xdr:sp macro="" textlink="">
      <xdr:nvSpPr>
        <xdr:cNvPr id="182" name="フローチャート: 判断 181"/>
        <xdr:cNvSpPr/>
      </xdr:nvSpPr>
      <xdr:spPr>
        <a:xfrm>
          <a:off x="196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139700</xdr:rowOff>
    </xdr:from>
    <xdr:ext cx="461010" cy="259080"/>
    <xdr:sp macro="" textlink="">
      <xdr:nvSpPr>
        <xdr:cNvPr id="183" name="テキスト ボックス 182"/>
        <xdr:cNvSpPr txBox="1"/>
      </xdr:nvSpPr>
      <xdr:spPr>
        <a:xfrm>
          <a:off x="1784350" y="13169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4" name="フローチャート: 判断 183"/>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1010" cy="259080"/>
    <xdr:sp macro="" textlink="">
      <xdr:nvSpPr>
        <xdr:cNvPr id="185" name="テキスト ボックス 184"/>
        <xdr:cNvSpPr txBox="1"/>
      </xdr:nvSpPr>
      <xdr:spPr>
        <a:xfrm>
          <a:off x="895350" y="131591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52070</xdr:rowOff>
    </xdr:from>
    <xdr:to xmlns:xdr="http://schemas.openxmlformats.org/drawingml/2006/spreadsheetDrawing">
      <xdr:col>24</xdr:col>
      <xdr:colOff>114300</xdr:colOff>
      <xdr:row>78</xdr:row>
      <xdr:rowOff>153670</xdr:rowOff>
    </xdr:to>
    <xdr:sp macro="" textlink="">
      <xdr:nvSpPr>
        <xdr:cNvPr id="191" name="楕円 190"/>
        <xdr:cNvSpPr/>
      </xdr:nvSpPr>
      <xdr:spPr>
        <a:xfrm>
          <a:off x="4584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161290</xdr:rowOff>
    </xdr:from>
    <xdr:ext cx="469900" cy="259080"/>
    <xdr:sp macro="" textlink="">
      <xdr:nvSpPr>
        <xdr:cNvPr id="192" name="維持補修費該当値テキスト"/>
        <xdr:cNvSpPr txBox="1"/>
      </xdr:nvSpPr>
      <xdr:spPr>
        <a:xfrm>
          <a:off x="4686300" y="1336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73025</xdr:rowOff>
    </xdr:from>
    <xdr:to xmlns:xdr="http://schemas.openxmlformats.org/drawingml/2006/spreadsheetDrawing">
      <xdr:col>20</xdr:col>
      <xdr:colOff>38100</xdr:colOff>
      <xdr:row>79</xdr:row>
      <xdr:rowOff>3175</xdr:rowOff>
    </xdr:to>
    <xdr:sp macro="" textlink="">
      <xdr:nvSpPr>
        <xdr:cNvPr id="193" name="楕円 192"/>
        <xdr:cNvSpPr/>
      </xdr:nvSpPr>
      <xdr:spPr>
        <a:xfrm>
          <a:off x="3746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166370</xdr:rowOff>
    </xdr:from>
    <xdr:ext cx="461010" cy="251460"/>
    <xdr:sp macro="" textlink="">
      <xdr:nvSpPr>
        <xdr:cNvPr id="194" name="テキスト ボックス 193"/>
        <xdr:cNvSpPr txBox="1"/>
      </xdr:nvSpPr>
      <xdr:spPr>
        <a:xfrm>
          <a:off x="3562350" y="1353947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77470</xdr:rowOff>
    </xdr:from>
    <xdr:to xmlns:xdr="http://schemas.openxmlformats.org/drawingml/2006/spreadsheetDrawing">
      <xdr:col>15</xdr:col>
      <xdr:colOff>101600</xdr:colOff>
      <xdr:row>79</xdr:row>
      <xdr:rowOff>7620</xdr:rowOff>
    </xdr:to>
    <xdr:sp macro="" textlink="">
      <xdr:nvSpPr>
        <xdr:cNvPr id="195" name="楕円 194"/>
        <xdr:cNvSpPr/>
      </xdr:nvSpPr>
      <xdr:spPr>
        <a:xfrm>
          <a:off x="2857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170180</xdr:rowOff>
    </xdr:from>
    <xdr:ext cx="461010" cy="259080"/>
    <xdr:sp macro="" textlink="">
      <xdr:nvSpPr>
        <xdr:cNvPr id="196" name="テキスト ボックス 195"/>
        <xdr:cNvSpPr txBox="1"/>
      </xdr:nvSpPr>
      <xdr:spPr>
        <a:xfrm>
          <a:off x="2673350" y="135432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80010</xdr:rowOff>
    </xdr:from>
    <xdr:to xmlns:xdr="http://schemas.openxmlformats.org/drawingml/2006/spreadsheetDrawing">
      <xdr:col>10</xdr:col>
      <xdr:colOff>165100</xdr:colOff>
      <xdr:row>79</xdr:row>
      <xdr:rowOff>10160</xdr:rowOff>
    </xdr:to>
    <xdr:sp macro="" textlink="">
      <xdr:nvSpPr>
        <xdr:cNvPr id="197" name="楕円 196"/>
        <xdr:cNvSpPr/>
      </xdr:nvSpPr>
      <xdr:spPr>
        <a:xfrm>
          <a:off x="1968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1270</xdr:rowOff>
    </xdr:from>
    <xdr:ext cx="461010" cy="259080"/>
    <xdr:sp macro="" textlink="">
      <xdr:nvSpPr>
        <xdr:cNvPr id="198" name="テキスト ボックス 197"/>
        <xdr:cNvSpPr txBox="1"/>
      </xdr:nvSpPr>
      <xdr:spPr>
        <a:xfrm>
          <a:off x="1784350" y="135458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65405</xdr:rowOff>
    </xdr:from>
    <xdr:to xmlns:xdr="http://schemas.openxmlformats.org/drawingml/2006/spreadsheetDrawing">
      <xdr:col>6</xdr:col>
      <xdr:colOff>38100</xdr:colOff>
      <xdr:row>78</xdr:row>
      <xdr:rowOff>167005</xdr:rowOff>
    </xdr:to>
    <xdr:sp macro="" textlink="">
      <xdr:nvSpPr>
        <xdr:cNvPr id="199" name="楕円 198"/>
        <xdr:cNvSpPr/>
      </xdr:nvSpPr>
      <xdr:spPr>
        <a:xfrm>
          <a:off x="1079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158115</xdr:rowOff>
    </xdr:from>
    <xdr:ext cx="461010" cy="250190"/>
    <xdr:sp macro="" textlink="">
      <xdr:nvSpPr>
        <xdr:cNvPr id="200" name="テキスト ボックス 199"/>
        <xdr:cNvSpPr txBox="1"/>
      </xdr:nvSpPr>
      <xdr:spPr>
        <a:xfrm>
          <a:off x="895350" y="1353121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9" name="テキスト ボックス 208"/>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030" cy="250190"/>
    <xdr:sp macro="" textlink="">
      <xdr:nvSpPr>
        <xdr:cNvPr id="211" name="テキスト ボックス 210"/>
        <xdr:cNvSpPr txBox="1"/>
      </xdr:nvSpPr>
      <xdr:spPr>
        <a:xfrm>
          <a:off x="513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86740" cy="250825"/>
    <xdr:sp macro="" textlink="">
      <xdr:nvSpPr>
        <xdr:cNvPr id="215" name="テキスト ボックス 214"/>
        <xdr:cNvSpPr txBox="1"/>
      </xdr:nvSpPr>
      <xdr:spPr>
        <a:xfrm>
          <a:off x="166370" y="16603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6740" cy="259080"/>
    <xdr:sp macro="" textlink="">
      <xdr:nvSpPr>
        <xdr:cNvPr id="217" name="テキスト ボックス 216"/>
        <xdr:cNvSpPr txBox="1"/>
      </xdr:nvSpPr>
      <xdr:spPr>
        <a:xfrm>
          <a:off x="166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740" cy="251460"/>
    <xdr:sp macro="" textlink="">
      <xdr:nvSpPr>
        <xdr:cNvPr id="219" name="テキスト ボックス 218"/>
        <xdr:cNvSpPr txBox="1"/>
      </xdr:nvSpPr>
      <xdr:spPr>
        <a:xfrm>
          <a:off x="166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740" cy="258445"/>
    <xdr:sp macro="" textlink="">
      <xdr:nvSpPr>
        <xdr:cNvPr id="221" name="テキスト ボックス 220"/>
        <xdr:cNvSpPr txBox="1"/>
      </xdr:nvSpPr>
      <xdr:spPr>
        <a:xfrm>
          <a:off x="166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740" cy="259080"/>
    <xdr:sp macro="" textlink="">
      <xdr:nvSpPr>
        <xdr:cNvPr id="223" name="テキスト ボックス 222"/>
        <xdr:cNvSpPr txBox="1"/>
      </xdr:nvSpPr>
      <xdr:spPr>
        <a:xfrm>
          <a:off x="166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50190"/>
    <xdr:sp macro="" textlink="">
      <xdr:nvSpPr>
        <xdr:cNvPr id="225" name="テキスト ボックス 224"/>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44450</xdr:rowOff>
    </xdr:from>
    <xdr:to xmlns:xdr="http://schemas.openxmlformats.org/drawingml/2006/spreadsheetDrawing">
      <xdr:col>24</xdr:col>
      <xdr:colOff>62865</xdr:colOff>
      <xdr:row>98</xdr:row>
      <xdr:rowOff>26035</xdr:rowOff>
    </xdr:to>
    <xdr:cxnSp macro="">
      <xdr:nvCxnSpPr>
        <xdr:cNvPr id="227" name="直線コネクタ 226"/>
        <xdr:cNvCxnSpPr/>
      </xdr:nvCxnSpPr>
      <xdr:spPr>
        <a:xfrm flipV="1">
          <a:off x="4633595" y="156464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34670" cy="250825"/>
    <xdr:sp macro="" textlink="">
      <xdr:nvSpPr>
        <xdr:cNvPr id="228" name="扶助費最小値テキスト"/>
        <xdr:cNvSpPr txBox="1"/>
      </xdr:nvSpPr>
      <xdr:spPr>
        <a:xfrm>
          <a:off x="4686300" y="16831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29" name="直線コネクタ 228"/>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162560</xdr:rowOff>
    </xdr:from>
    <xdr:ext cx="598805" cy="259080"/>
    <xdr:sp macro="" textlink="">
      <xdr:nvSpPr>
        <xdr:cNvPr id="230" name="扶助費最大値テキスト"/>
        <xdr:cNvSpPr txBox="1"/>
      </xdr:nvSpPr>
      <xdr:spPr>
        <a:xfrm>
          <a:off x="4686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44450</xdr:rowOff>
    </xdr:from>
    <xdr:to xmlns:xdr="http://schemas.openxmlformats.org/drawingml/2006/spreadsheetDrawing">
      <xdr:col>24</xdr:col>
      <xdr:colOff>152400</xdr:colOff>
      <xdr:row>91</xdr:row>
      <xdr:rowOff>44450</xdr:rowOff>
    </xdr:to>
    <xdr:cxnSp macro="">
      <xdr:nvCxnSpPr>
        <xdr:cNvPr id="231" name="直線コネクタ 230"/>
        <xdr:cNvCxnSpPr/>
      </xdr:nvCxnSpPr>
      <xdr:spPr>
        <a:xfrm>
          <a:off x="4546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55245</xdr:rowOff>
    </xdr:from>
    <xdr:to xmlns:xdr="http://schemas.openxmlformats.org/drawingml/2006/spreadsheetDrawing">
      <xdr:col>24</xdr:col>
      <xdr:colOff>63500</xdr:colOff>
      <xdr:row>97</xdr:row>
      <xdr:rowOff>60325</xdr:rowOff>
    </xdr:to>
    <xdr:cxnSp macro="">
      <xdr:nvCxnSpPr>
        <xdr:cNvPr id="232" name="直線コネクタ 231"/>
        <xdr:cNvCxnSpPr/>
      </xdr:nvCxnSpPr>
      <xdr:spPr>
        <a:xfrm flipV="1">
          <a:off x="3797300" y="1668589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137795</xdr:rowOff>
    </xdr:from>
    <xdr:ext cx="598805" cy="259080"/>
    <xdr:sp macro="" textlink="">
      <xdr:nvSpPr>
        <xdr:cNvPr id="233" name="扶助費平均値テキスト"/>
        <xdr:cNvSpPr txBox="1"/>
      </xdr:nvSpPr>
      <xdr:spPr>
        <a:xfrm>
          <a:off x="4686300" y="162540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34" name="フローチャート: 判断 233"/>
        <xdr:cNvSpPr/>
      </xdr:nvSpPr>
      <xdr:spPr>
        <a:xfrm>
          <a:off x="45847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60325</xdr:rowOff>
    </xdr:from>
    <xdr:to xmlns:xdr="http://schemas.openxmlformats.org/drawingml/2006/spreadsheetDrawing">
      <xdr:col>19</xdr:col>
      <xdr:colOff>177800</xdr:colOff>
      <xdr:row>97</xdr:row>
      <xdr:rowOff>86360</xdr:rowOff>
    </xdr:to>
    <xdr:cxnSp macro="">
      <xdr:nvCxnSpPr>
        <xdr:cNvPr id="235" name="直線コネクタ 234"/>
        <xdr:cNvCxnSpPr/>
      </xdr:nvCxnSpPr>
      <xdr:spPr>
        <a:xfrm flipV="1">
          <a:off x="2908300" y="166909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150495</xdr:rowOff>
    </xdr:from>
    <xdr:to xmlns:xdr="http://schemas.openxmlformats.org/drawingml/2006/spreadsheetDrawing">
      <xdr:col>20</xdr:col>
      <xdr:colOff>38100</xdr:colOff>
      <xdr:row>96</xdr:row>
      <xdr:rowOff>80645</xdr:rowOff>
    </xdr:to>
    <xdr:sp macro="" textlink="">
      <xdr:nvSpPr>
        <xdr:cNvPr id="236" name="フローチャート: 判断 235"/>
        <xdr:cNvSpPr/>
      </xdr:nvSpPr>
      <xdr:spPr>
        <a:xfrm>
          <a:off x="3746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97790</xdr:rowOff>
    </xdr:from>
    <xdr:ext cx="589915" cy="251460"/>
    <xdr:sp macro="" textlink="">
      <xdr:nvSpPr>
        <xdr:cNvPr id="237" name="テキスト ボックス 236"/>
        <xdr:cNvSpPr txBox="1"/>
      </xdr:nvSpPr>
      <xdr:spPr>
        <a:xfrm>
          <a:off x="3497580" y="162140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86360</xdr:rowOff>
    </xdr:from>
    <xdr:to xmlns:xdr="http://schemas.openxmlformats.org/drawingml/2006/spreadsheetDrawing">
      <xdr:col>15</xdr:col>
      <xdr:colOff>50800</xdr:colOff>
      <xdr:row>97</xdr:row>
      <xdr:rowOff>89535</xdr:rowOff>
    </xdr:to>
    <xdr:cxnSp macro="">
      <xdr:nvCxnSpPr>
        <xdr:cNvPr id="238" name="直線コネクタ 237"/>
        <xdr:cNvCxnSpPr/>
      </xdr:nvCxnSpPr>
      <xdr:spPr>
        <a:xfrm flipV="1">
          <a:off x="2019300" y="167170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39" name="フローチャート: 判断 238"/>
        <xdr:cNvSpPr/>
      </xdr:nvSpPr>
      <xdr:spPr>
        <a:xfrm>
          <a:off x="2857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8890</xdr:rowOff>
    </xdr:from>
    <xdr:ext cx="589915" cy="250190"/>
    <xdr:sp macro="" textlink="">
      <xdr:nvSpPr>
        <xdr:cNvPr id="240" name="テキスト ボックス 239"/>
        <xdr:cNvSpPr txBox="1"/>
      </xdr:nvSpPr>
      <xdr:spPr>
        <a:xfrm>
          <a:off x="2608580" y="1629664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89535</xdr:rowOff>
    </xdr:from>
    <xdr:to xmlns:xdr="http://schemas.openxmlformats.org/drawingml/2006/spreadsheetDrawing">
      <xdr:col>10</xdr:col>
      <xdr:colOff>114300</xdr:colOff>
      <xdr:row>98</xdr:row>
      <xdr:rowOff>40640</xdr:rowOff>
    </xdr:to>
    <xdr:cxnSp macro="">
      <xdr:nvCxnSpPr>
        <xdr:cNvPr id="241" name="直線コネクタ 240"/>
        <xdr:cNvCxnSpPr/>
      </xdr:nvCxnSpPr>
      <xdr:spPr>
        <a:xfrm flipV="1">
          <a:off x="1130300" y="1672018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2" name="フローチャート: 判断 241"/>
        <xdr:cNvSpPr/>
      </xdr:nvSpPr>
      <xdr:spPr>
        <a:xfrm>
          <a:off x="196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109220</xdr:rowOff>
    </xdr:from>
    <xdr:ext cx="589915" cy="251460"/>
    <xdr:sp macro="" textlink="">
      <xdr:nvSpPr>
        <xdr:cNvPr id="243" name="テキスト ボックス 242"/>
        <xdr:cNvSpPr txBox="1"/>
      </xdr:nvSpPr>
      <xdr:spPr>
        <a:xfrm>
          <a:off x="1719580" y="1622552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113030</xdr:rowOff>
    </xdr:from>
    <xdr:to xmlns:xdr="http://schemas.openxmlformats.org/drawingml/2006/spreadsheetDrawing">
      <xdr:col>6</xdr:col>
      <xdr:colOff>38100</xdr:colOff>
      <xdr:row>97</xdr:row>
      <xdr:rowOff>43180</xdr:rowOff>
    </xdr:to>
    <xdr:sp macro="" textlink="">
      <xdr:nvSpPr>
        <xdr:cNvPr id="244" name="フローチャート: 判断 243"/>
        <xdr:cNvSpPr/>
      </xdr:nvSpPr>
      <xdr:spPr>
        <a:xfrm>
          <a:off x="1079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60325</xdr:rowOff>
    </xdr:from>
    <xdr:ext cx="589915" cy="259080"/>
    <xdr:sp macro="" textlink="">
      <xdr:nvSpPr>
        <xdr:cNvPr id="245" name="テキスト ボックス 244"/>
        <xdr:cNvSpPr txBox="1"/>
      </xdr:nvSpPr>
      <xdr:spPr>
        <a:xfrm>
          <a:off x="830580" y="163480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51" name="楕円 250"/>
        <xdr:cNvSpPr/>
      </xdr:nvSpPr>
      <xdr:spPr>
        <a:xfrm>
          <a:off x="4584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154940</xdr:rowOff>
    </xdr:from>
    <xdr:ext cx="598805" cy="251460"/>
    <xdr:sp macro="" textlink="">
      <xdr:nvSpPr>
        <xdr:cNvPr id="252" name="扶助費該当値テキスト"/>
        <xdr:cNvSpPr txBox="1"/>
      </xdr:nvSpPr>
      <xdr:spPr>
        <a:xfrm>
          <a:off x="4686300" y="166141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9525</xdr:rowOff>
    </xdr:from>
    <xdr:to xmlns:xdr="http://schemas.openxmlformats.org/drawingml/2006/spreadsheetDrawing">
      <xdr:col>20</xdr:col>
      <xdr:colOff>38100</xdr:colOff>
      <xdr:row>97</xdr:row>
      <xdr:rowOff>111125</xdr:rowOff>
    </xdr:to>
    <xdr:sp macro="" textlink="">
      <xdr:nvSpPr>
        <xdr:cNvPr id="253" name="楕円 252"/>
        <xdr:cNvSpPr/>
      </xdr:nvSpPr>
      <xdr:spPr>
        <a:xfrm>
          <a:off x="3746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102235</xdr:rowOff>
    </xdr:from>
    <xdr:ext cx="589915" cy="258445"/>
    <xdr:sp macro="" textlink="">
      <xdr:nvSpPr>
        <xdr:cNvPr id="254" name="テキスト ボックス 253"/>
        <xdr:cNvSpPr txBox="1"/>
      </xdr:nvSpPr>
      <xdr:spPr>
        <a:xfrm>
          <a:off x="3497580" y="1673288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35560</xdr:rowOff>
    </xdr:from>
    <xdr:to xmlns:xdr="http://schemas.openxmlformats.org/drawingml/2006/spreadsheetDrawing">
      <xdr:col>15</xdr:col>
      <xdr:colOff>101600</xdr:colOff>
      <xdr:row>97</xdr:row>
      <xdr:rowOff>137160</xdr:rowOff>
    </xdr:to>
    <xdr:sp macro="" textlink="">
      <xdr:nvSpPr>
        <xdr:cNvPr id="255" name="楕円 254"/>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128270</xdr:rowOff>
    </xdr:from>
    <xdr:ext cx="589915" cy="259080"/>
    <xdr:sp macro="" textlink="">
      <xdr:nvSpPr>
        <xdr:cNvPr id="256" name="テキスト ボックス 255"/>
        <xdr:cNvSpPr txBox="1"/>
      </xdr:nvSpPr>
      <xdr:spPr>
        <a:xfrm>
          <a:off x="2608580" y="167589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38735</xdr:rowOff>
    </xdr:from>
    <xdr:to xmlns:xdr="http://schemas.openxmlformats.org/drawingml/2006/spreadsheetDrawing">
      <xdr:col>10</xdr:col>
      <xdr:colOff>165100</xdr:colOff>
      <xdr:row>97</xdr:row>
      <xdr:rowOff>140335</xdr:rowOff>
    </xdr:to>
    <xdr:sp macro="" textlink="">
      <xdr:nvSpPr>
        <xdr:cNvPr id="257" name="楕円 256"/>
        <xdr:cNvSpPr/>
      </xdr:nvSpPr>
      <xdr:spPr>
        <a:xfrm>
          <a:off x="1968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132080</xdr:rowOff>
    </xdr:from>
    <xdr:ext cx="589915" cy="251460"/>
    <xdr:sp macro="" textlink="">
      <xdr:nvSpPr>
        <xdr:cNvPr id="258" name="テキスト ボックス 257"/>
        <xdr:cNvSpPr txBox="1"/>
      </xdr:nvSpPr>
      <xdr:spPr>
        <a:xfrm>
          <a:off x="1719580" y="1676273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161290</xdr:rowOff>
    </xdr:from>
    <xdr:to xmlns:xdr="http://schemas.openxmlformats.org/drawingml/2006/spreadsheetDrawing">
      <xdr:col>6</xdr:col>
      <xdr:colOff>38100</xdr:colOff>
      <xdr:row>98</xdr:row>
      <xdr:rowOff>91440</xdr:rowOff>
    </xdr:to>
    <xdr:sp macro="" textlink="">
      <xdr:nvSpPr>
        <xdr:cNvPr id="259" name="楕円 258"/>
        <xdr:cNvSpPr/>
      </xdr:nvSpPr>
      <xdr:spPr>
        <a:xfrm>
          <a:off x="1079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82550</xdr:rowOff>
    </xdr:from>
    <xdr:ext cx="525780" cy="259080"/>
    <xdr:sp macro="" textlink="">
      <xdr:nvSpPr>
        <xdr:cNvPr id="260" name="テキスト ボックス 259"/>
        <xdr:cNvSpPr txBox="1"/>
      </xdr:nvSpPr>
      <xdr:spPr>
        <a:xfrm>
          <a:off x="862965" y="168846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9" name="テキスト ボックス 268"/>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0030" cy="259080"/>
    <xdr:sp macro="" textlink="">
      <xdr:nvSpPr>
        <xdr:cNvPr id="272" name="テキスト ボックス 271"/>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6740" cy="259080"/>
    <xdr:sp macro="" textlink="">
      <xdr:nvSpPr>
        <xdr:cNvPr id="274" name="テキスト ボックス 273"/>
        <xdr:cNvSpPr txBox="1"/>
      </xdr:nvSpPr>
      <xdr:spPr>
        <a:xfrm>
          <a:off x="6008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740" cy="250190"/>
    <xdr:sp macro="" textlink="">
      <xdr:nvSpPr>
        <xdr:cNvPr id="276" name="テキスト ボックス 275"/>
        <xdr:cNvSpPr txBox="1"/>
      </xdr:nvSpPr>
      <xdr:spPr>
        <a:xfrm>
          <a:off x="6008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740" cy="259080"/>
    <xdr:sp macro="" textlink="">
      <xdr:nvSpPr>
        <xdr:cNvPr id="278" name="テキスト ボックス 277"/>
        <xdr:cNvSpPr txBox="1"/>
      </xdr:nvSpPr>
      <xdr:spPr>
        <a:xfrm>
          <a:off x="6008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740" cy="259080"/>
    <xdr:sp macro="" textlink="">
      <xdr:nvSpPr>
        <xdr:cNvPr id="280" name="テキスト ボックス 279"/>
        <xdr:cNvSpPr txBox="1"/>
      </xdr:nvSpPr>
      <xdr:spPr>
        <a:xfrm>
          <a:off x="6008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740" cy="250190"/>
    <xdr:sp macro="" textlink="">
      <xdr:nvSpPr>
        <xdr:cNvPr id="282" name="テキスト ボックス 281"/>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90170</xdr:rowOff>
    </xdr:from>
    <xdr:to xmlns:xdr="http://schemas.openxmlformats.org/drawingml/2006/spreadsheetDrawing">
      <xdr:col>54</xdr:col>
      <xdr:colOff>189865</xdr:colOff>
      <xdr:row>38</xdr:row>
      <xdr:rowOff>59055</xdr:rowOff>
    </xdr:to>
    <xdr:cxnSp macro="">
      <xdr:nvCxnSpPr>
        <xdr:cNvPr id="284" name="直線コネクタ 283"/>
        <xdr:cNvCxnSpPr/>
      </xdr:nvCxnSpPr>
      <xdr:spPr>
        <a:xfrm flipV="1">
          <a:off x="10475595" y="5405120"/>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63500</xdr:rowOff>
    </xdr:from>
    <xdr:ext cx="534670" cy="251460"/>
    <xdr:sp macro="" textlink="">
      <xdr:nvSpPr>
        <xdr:cNvPr id="285" name="補助費等最小値テキスト"/>
        <xdr:cNvSpPr txBox="1"/>
      </xdr:nvSpPr>
      <xdr:spPr>
        <a:xfrm>
          <a:off x="10528300" y="65786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59055</xdr:rowOff>
    </xdr:from>
    <xdr:to xmlns:xdr="http://schemas.openxmlformats.org/drawingml/2006/spreadsheetDrawing">
      <xdr:col>55</xdr:col>
      <xdr:colOff>88900</xdr:colOff>
      <xdr:row>38</xdr:row>
      <xdr:rowOff>59055</xdr:rowOff>
    </xdr:to>
    <xdr:cxnSp macro="">
      <xdr:nvCxnSpPr>
        <xdr:cNvPr id="286" name="直線コネクタ 285"/>
        <xdr:cNvCxnSpPr/>
      </xdr:nvCxnSpPr>
      <xdr:spPr>
        <a:xfrm>
          <a:off x="10388600" y="657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36830</xdr:rowOff>
    </xdr:from>
    <xdr:ext cx="598805" cy="259080"/>
    <xdr:sp macro="" textlink="">
      <xdr:nvSpPr>
        <xdr:cNvPr id="287" name="補助費等最大値テキスト"/>
        <xdr:cNvSpPr txBox="1"/>
      </xdr:nvSpPr>
      <xdr:spPr>
        <a:xfrm>
          <a:off x="10528300" y="5180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90170</xdr:rowOff>
    </xdr:from>
    <xdr:to xmlns:xdr="http://schemas.openxmlformats.org/drawingml/2006/spreadsheetDrawing">
      <xdr:col>55</xdr:col>
      <xdr:colOff>88900</xdr:colOff>
      <xdr:row>31</xdr:row>
      <xdr:rowOff>90170</xdr:rowOff>
    </xdr:to>
    <xdr:cxnSp macro="">
      <xdr:nvCxnSpPr>
        <xdr:cNvPr id="288" name="直線コネクタ 287"/>
        <xdr:cNvCxnSpPr/>
      </xdr:nvCxnSpPr>
      <xdr:spPr>
        <a:xfrm>
          <a:off x="10388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146685</xdr:rowOff>
    </xdr:from>
    <xdr:to xmlns:xdr="http://schemas.openxmlformats.org/drawingml/2006/spreadsheetDrawing">
      <xdr:col>55</xdr:col>
      <xdr:colOff>0</xdr:colOff>
      <xdr:row>36</xdr:row>
      <xdr:rowOff>148590</xdr:rowOff>
    </xdr:to>
    <xdr:cxnSp macro="">
      <xdr:nvCxnSpPr>
        <xdr:cNvPr id="289" name="直線コネクタ 288"/>
        <xdr:cNvCxnSpPr/>
      </xdr:nvCxnSpPr>
      <xdr:spPr>
        <a:xfrm>
          <a:off x="9639300" y="63188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534670" cy="259080"/>
    <xdr:sp macro="" textlink="">
      <xdr:nvSpPr>
        <xdr:cNvPr id="290" name="補助費等平均値テキスト"/>
        <xdr:cNvSpPr txBox="1"/>
      </xdr:nvSpPr>
      <xdr:spPr>
        <a:xfrm>
          <a:off x="10528300" y="631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163830</xdr:rowOff>
    </xdr:from>
    <xdr:to xmlns:xdr="http://schemas.openxmlformats.org/drawingml/2006/spreadsheetDrawing">
      <xdr:col>55</xdr:col>
      <xdr:colOff>50800</xdr:colOff>
      <xdr:row>37</xdr:row>
      <xdr:rowOff>93980</xdr:rowOff>
    </xdr:to>
    <xdr:sp macro="" textlink="">
      <xdr:nvSpPr>
        <xdr:cNvPr id="291" name="フローチャート: 判断 290"/>
        <xdr:cNvSpPr/>
      </xdr:nvSpPr>
      <xdr:spPr>
        <a:xfrm>
          <a:off x="104267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130810</xdr:rowOff>
    </xdr:from>
    <xdr:to xmlns:xdr="http://schemas.openxmlformats.org/drawingml/2006/spreadsheetDrawing">
      <xdr:col>50</xdr:col>
      <xdr:colOff>114300</xdr:colOff>
      <xdr:row>36</xdr:row>
      <xdr:rowOff>146685</xdr:rowOff>
    </xdr:to>
    <xdr:cxnSp macro="">
      <xdr:nvCxnSpPr>
        <xdr:cNvPr id="292" name="直線コネクタ 291"/>
        <xdr:cNvCxnSpPr/>
      </xdr:nvCxnSpPr>
      <xdr:spPr>
        <a:xfrm>
          <a:off x="8750300" y="63030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167005</xdr:rowOff>
    </xdr:from>
    <xdr:to xmlns:xdr="http://schemas.openxmlformats.org/drawingml/2006/spreadsheetDrawing">
      <xdr:col>50</xdr:col>
      <xdr:colOff>165100</xdr:colOff>
      <xdr:row>37</xdr:row>
      <xdr:rowOff>97790</xdr:rowOff>
    </xdr:to>
    <xdr:sp macro="" textlink="">
      <xdr:nvSpPr>
        <xdr:cNvPr id="293" name="フローチャート: 判断 292"/>
        <xdr:cNvSpPr/>
      </xdr:nvSpPr>
      <xdr:spPr>
        <a:xfrm>
          <a:off x="9588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88265</xdr:rowOff>
    </xdr:from>
    <xdr:ext cx="525780" cy="250190"/>
    <xdr:sp macro="" textlink="">
      <xdr:nvSpPr>
        <xdr:cNvPr id="294" name="テキスト ボックス 293"/>
        <xdr:cNvSpPr txBox="1"/>
      </xdr:nvSpPr>
      <xdr:spPr>
        <a:xfrm>
          <a:off x="9371965" y="64319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130810</xdr:rowOff>
    </xdr:from>
    <xdr:to xmlns:xdr="http://schemas.openxmlformats.org/drawingml/2006/spreadsheetDrawing">
      <xdr:col>45</xdr:col>
      <xdr:colOff>177800</xdr:colOff>
      <xdr:row>36</xdr:row>
      <xdr:rowOff>141605</xdr:rowOff>
    </xdr:to>
    <xdr:cxnSp macro="">
      <xdr:nvCxnSpPr>
        <xdr:cNvPr id="295" name="直線コネクタ 294"/>
        <xdr:cNvCxnSpPr/>
      </xdr:nvCxnSpPr>
      <xdr:spPr>
        <a:xfrm flipV="1">
          <a:off x="7861300" y="63030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162560</xdr:rowOff>
    </xdr:from>
    <xdr:to xmlns:xdr="http://schemas.openxmlformats.org/drawingml/2006/spreadsheetDrawing">
      <xdr:col>46</xdr:col>
      <xdr:colOff>38100</xdr:colOff>
      <xdr:row>37</xdr:row>
      <xdr:rowOff>92710</xdr:rowOff>
    </xdr:to>
    <xdr:sp macro="" textlink="">
      <xdr:nvSpPr>
        <xdr:cNvPr id="296" name="フローチャート: 判断 29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83820</xdr:rowOff>
    </xdr:from>
    <xdr:ext cx="525780" cy="259080"/>
    <xdr:sp macro="" textlink="">
      <xdr:nvSpPr>
        <xdr:cNvPr id="297" name="テキスト ボックス 296"/>
        <xdr:cNvSpPr txBox="1"/>
      </xdr:nvSpPr>
      <xdr:spPr>
        <a:xfrm>
          <a:off x="8482965" y="6427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147955</xdr:rowOff>
    </xdr:from>
    <xdr:to xmlns:xdr="http://schemas.openxmlformats.org/drawingml/2006/spreadsheetDrawing">
      <xdr:col>41</xdr:col>
      <xdr:colOff>50800</xdr:colOff>
      <xdr:row>36</xdr:row>
      <xdr:rowOff>141605</xdr:rowOff>
    </xdr:to>
    <xdr:cxnSp macro="">
      <xdr:nvCxnSpPr>
        <xdr:cNvPr id="298" name="直線コネクタ 297"/>
        <xdr:cNvCxnSpPr/>
      </xdr:nvCxnSpPr>
      <xdr:spPr>
        <a:xfrm>
          <a:off x="6972300" y="5977255"/>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107950</xdr:rowOff>
    </xdr:to>
    <xdr:sp macro="" textlink="">
      <xdr:nvSpPr>
        <xdr:cNvPr id="299" name="フローチャート: 判断 298"/>
        <xdr:cNvSpPr/>
      </xdr:nvSpPr>
      <xdr:spPr>
        <a:xfrm>
          <a:off x="781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99060</xdr:rowOff>
    </xdr:from>
    <xdr:ext cx="525780" cy="250190"/>
    <xdr:sp macro="" textlink="">
      <xdr:nvSpPr>
        <xdr:cNvPr id="300" name="テキスト ボックス 299"/>
        <xdr:cNvSpPr txBox="1"/>
      </xdr:nvSpPr>
      <xdr:spPr>
        <a:xfrm>
          <a:off x="7593965" y="64427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118110</xdr:rowOff>
    </xdr:from>
    <xdr:to xmlns:xdr="http://schemas.openxmlformats.org/drawingml/2006/spreadsheetDrawing">
      <xdr:col>36</xdr:col>
      <xdr:colOff>165100</xdr:colOff>
      <xdr:row>35</xdr:row>
      <xdr:rowOff>48260</xdr:rowOff>
    </xdr:to>
    <xdr:sp macro="" textlink="">
      <xdr:nvSpPr>
        <xdr:cNvPr id="301" name="フローチャート: 判断 300"/>
        <xdr:cNvSpPr/>
      </xdr:nvSpPr>
      <xdr:spPr>
        <a:xfrm>
          <a:off x="6921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39370</xdr:rowOff>
    </xdr:from>
    <xdr:ext cx="589915" cy="259080"/>
    <xdr:sp macro="" textlink="">
      <xdr:nvSpPr>
        <xdr:cNvPr id="302" name="テキスト ボックス 301"/>
        <xdr:cNvSpPr txBox="1"/>
      </xdr:nvSpPr>
      <xdr:spPr>
        <a:xfrm>
          <a:off x="6672580" y="60401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97790</xdr:rowOff>
    </xdr:from>
    <xdr:to xmlns:xdr="http://schemas.openxmlformats.org/drawingml/2006/spreadsheetDrawing">
      <xdr:col>55</xdr:col>
      <xdr:colOff>50800</xdr:colOff>
      <xdr:row>37</xdr:row>
      <xdr:rowOff>27940</xdr:rowOff>
    </xdr:to>
    <xdr:sp macro="" textlink="">
      <xdr:nvSpPr>
        <xdr:cNvPr id="308" name="楕円 307"/>
        <xdr:cNvSpPr/>
      </xdr:nvSpPr>
      <xdr:spPr>
        <a:xfrm>
          <a:off x="10426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120650</xdr:rowOff>
    </xdr:from>
    <xdr:ext cx="598805" cy="251460"/>
    <xdr:sp macro="" textlink="">
      <xdr:nvSpPr>
        <xdr:cNvPr id="309" name="補助費等該当値テキスト"/>
        <xdr:cNvSpPr txBox="1"/>
      </xdr:nvSpPr>
      <xdr:spPr>
        <a:xfrm>
          <a:off x="10528300" y="61214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95885</xdr:rowOff>
    </xdr:from>
    <xdr:to xmlns:xdr="http://schemas.openxmlformats.org/drawingml/2006/spreadsheetDrawing">
      <xdr:col>50</xdr:col>
      <xdr:colOff>165100</xdr:colOff>
      <xdr:row>37</xdr:row>
      <xdr:rowOff>26035</xdr:rowOff>
    </xdr:to>
    <xdr:sp macro="" textlink="">
      <xdr:nvSpPr>
        <xdr:cNvPr id="310" name="楕円 309"/>
        <xdr:cNvSpPr/>
      </xdr:nvSpPr>
      <xdr:spPr>
        <a:xfrm>
          <a:off x="958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42545</xdr:rowOff>
    </xdr:from>
    <xdr:ext cx="589915" cy="250190"/>
    <xdr:sp macro="" textlink="">
      <xdr:nvSpPr>
        <xdr:cNvPr id="311" name="テキスト ボックス 310"/>
        <xdr:cNvSpPr txBox="1"/>
      </xdr:nvSpPr>
      <xdr:spPr>
        <a:xfrm>
          <a:off x="9339580" y="604329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80010</xdr:rowOff>
    </xdr:from>
    <xdr:to xmlns:xdr="http://schemas.openxmlformats.org/drawingml/2006/spreadsheetDrawing">
      <xdr:col>46</xdr:col>
      <xdr:colOff>38100</xdr:colOff>
      <xdr:row>37</xdr:row>
      <xdr:rowOff>10160</xdr:rowOff>
    </xdr:to>
    <xdr:sp macro="" textlink="">
      <xdr:nvSpPr>
        <xdr:cNvPr id="312" name="楕円 311"/>
        <xdr:cNvSpPr/>
      </xdr:nvSpPr>
      <xdr:spPr>
        <a:xfrm>
          <a:off x="8699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26670</xdr:rowOff>
    </xdr:from>
    <xdr:ext cx="589915" cy="259080"/>
    <xdr:sp macro="" textlink="">
      <xdr:nvSpPr>
        <xdr:cNvPr id="313" name="テキスト ボックス 312"/>
        <xdr:cNvSpPr txBox="1"/>
      </xdr:nvSpPr>
      <xdr:spPr>
        <a:xfrm>
          <a:off x="8450580" y="60274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90805</xdr:rowOff>
    </xdr:from>
    <xdr:to xmlns:xdr="http://schemas.openxmlformats.org/drawingml/2006/spreadsheetDrawing">
      <xdr:col>41</xdr:col>
      <xdr:colOff>101600</xdr:colOff>
      <xdr:row>37</xdr:row>
      <xdr:rowOff>20955</xdr:rowOff>
    </xdr:to>
    <xdr:sp macro="" textlink="">
      <xdr:nvSpPr>
        <xdr:cNvPr id="314" name="楕円 313"/>
        <xdr:cNvSpPr/>
      </xdr:nvSpPr>
      <xdr:spPr>
        <a:xfrm>
          <a:off x="7810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37465</xdr:rowOff>
    </xdr:from>
    <xdr:ext cx="589915" cy="259080"/>
    <xdr:sp macro="" textlink="">
      <xdr:nvSpPr>
        <xdr:cNvPr id="315" name="テキスト ボックス 314"/>
        <xdr:cNvSpPr txBox="1"/>
      </xdr:nvSpPr>
      <xdr:spPr>
        <a:xfrm>
          <a:off x="7561580" y="60382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97790</xdr:rowOff>
    </xdr:from>
    <xdr:to xmlns:xdr="http://schemas.openxmlformats.org/drawingml/2006/spreadsheetDrawing">
      <xdr:col>36</xdr:col>
      <xdr:colOff>165100</xdr:colOff>
      <xdr:row>35</xdr:row>
      <xdr:rowOff>27305</xdr:rowOff>
    </xdr:to>
    <xdr:sp macro="" textlink="">
      <xdr:nvSpPr>
        <xdr:cNvPr id="316" name="楕円 315"/>
        <xdr:cNvSpPr/>
      </xdr:nvSpPr>
      <xdr:spPr>
        <a:xfrm>
          <a:off x="69215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43815</xdr:rowOff>
    </xdr:from>
    <xdr:ext cx="589915" cy="250190"/>
    <xdr:sp macro="" textlink="">
      <xdr:nvSpPr>
        <xdr:cNvPr id="317" name="テキスト ボックス 316"/>
        <xdr:cNvSpPr txBox="1"/>
      </xdr:nvSpPr>
      <xdr:spPr>
        <a:xfrm>
          <a:off x="6672580" y="570166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6" name="テキスト ボックス 325"/>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0030" cy="250190"/>
    <xdr:sp macro="" textlink="">
      <xdr:nvSpPr>
        <xdr:cNvPr id="329" name="テキスト ボックス 328"/>
        <xdr:cNvSpPr txBox="1"/>
      </xdr:nvSpPr>
      <xdr:spPr>
        <a:xfrm>
          <a:off x="6355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6740" cy="250190"/>
    <xdr:sp macro="" textlink="">
      <xdr:nvSpPr>
        <xdr:cNvPr id="331" name="テキスト ボックス 330"/>
        <xdr:cNvSpPr txBox="1"/>
      </xdr:nvSpPr>
      <xdr:spPr>
        <a:xfrm>
          <a:off x="6008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6740" cy="250190"/>
    <xdr:sp macro="" textlink="">
      <xdr:nvSpPr>
        <xdr:cNvPr id="333" name="テキスト ボックス 332"/>
        <xdr:cNvSpPr txBox="1"/>
      </xdr:nvSpPr>
      <xdr:spPr>
        <a:xfrm>
          <a:off x="6008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6740" cy="250190"/>
    <xdr:sp macro="" textlink="">
      <xdr:nvSpPr>
        <xdr:cNvPr id="335" name="テキスト ボックス 334"/>
        <xdr:cNvSpPr txBox="1"/>
      </xdr:nvSpPr>
      <xdr:spPr>
        <a:xfrm>
          <a:off x="6008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37" name="テキスト ボックス 336"/>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105410</xdr:rowOff>
    </xdr:from>
    <xdr:to xmlns:xdr="http://schemas.openxmlformats.org/drawingml/2006/spreadsheetDrawing">
      <xdr:col>54</xdr:col>
      <xdr:colOff>189865</xdr:colOff>
      <xdr:row>58</xdr:row>
      <xdr:rowOff>88265</xdr:rowOff>
    </xdr:to>
    <xdr:cxnSp macro="">
      <xdr:nvCxnSpPr>
        <xdr:cNvPr id="339" name="直線コネクタ 338"/>
        <xdr:cNvCxnSpPr/>
      </xdr:nvCxnSpPr>
      <xdr:spPr>
        <a:xfrm flipV="1">
          <a:off x="10475595" y="867791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92075</xdr:rowOff>
    </xdr:from>
    <xdr:ext cx="534670" cy="259080"/>
    <xdr:sp macro="" textlink="">
      <xdr:nvSpPr>
        <xdr:cNvPr id="340" name="普通建設事業費最小値テキスト"/>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88265</xdr:rowOff>
    </xdr:from>
    <xdr:to xmlns:xdr="http://schemas.openxmlformats.org/drawingml/2006/spreadsheetDrawing">
      <xdr:col>55</xdr:col>
      <xdr:colOff>88900</xdr:colOff>
      <xdr:row>58</xdr:row>
      <xdr:rowOff>88265</xdr:rowOff>
    </xdr:to>
    <xdr:cxnSp macro="">
      <xdr:nvCxnSpPr>
        <xdr:cNvPr id="341" name="直線コネクタ 340"/>
        <xdr:cNvCxnSpPr/>
      </xdr:nvCxnSpPr>
      <xdr:spPr>
        <a:xfrm>
          <a:off x="10388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52070</xdr:rowOff>
    </xdr:from>
    <xdr:ext cx="598805" cy="251460"/>
    <xdr:sp macro="" textlink="">
      <xdr:nvSpPr>
        <xdr:cNvPr id="342" name="普通建設事業費最大値テキスト"/>
        <xdr:cNvSpPr txBox="1"/>
      </xdr:nvSpPr>
      <xdr:spPr>
        <a:xfrm>
          <a:off x="10528300" y="8453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105410</xdr:rowOff>
    </xdr:from>
    <xdr:to xmlns:xdr="http://schemas.openxmlformats.org/drawingml/2006/spreadsheetDrawing">
      <xdr:col>55</xdr:col>
      <xdr:colOff>88900</xdr:colOff>
      <xdr:row>50</xdr:row>
      <xdr:rowOff>105410</xdr:rowOff>
    </xdr:to>
    <xdr:cxnSp macro="">
      <xdr:nvCxnSpPr>
        <xdr:cNvPr id="343" name="直線コネクタ 342"/>
        <xdr:cNvCxnSpPr/>
      </xdr:nvCxnSpPr>
      <xdr:spPr>
        <a:xfrm>
          <a:off x="10388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109220</xdr:rowOff>
    </xdr:from>
    <xdr:to xmlns:xdr="http://schemas.openxmlformats.org/drawingml/2006/spreadsheetDrawing">
      <xdr:col>55</xdr:col>
      <xdr:colOff>0</xdr:colOff>
      <xdr:row>56</xdr:row>
      <xdr:rowOff>124460</xdr:rowOff>
    </xdr:to>
    <xdr:cxnSp macro="">
      <xdr:nvCxnSpPr>
        <xdr:cNvPr id="344" name="直線コネクタ 343"/>
        <xdr:cNvCxnSpPr/>
      </xdr:nvCxnSpPr>
      <xdr:spPr>
        <a:xfrm>
          <a:off x="9639300" y="97104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75565</xdr:rowOff>
    </xdr:from>
    <xdr:ext cx="534670" cy="250825"/>
    <xdr:sp macro="" textlink="">
      <xdr:nvSpPr>
        <xdr:cNvPr id="345" name="普通建設事業費平均値テキスト"/>
        <xdr:cNvSpPr txBox="1"/>
      </xdr:nvSpPr>
      <xdr:spPr>
        <a:xfrm>
          <a:off x="10528300" y="95053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52705</xdr:rowOff>
    </xdr:from>
    <xdr:to xmlns:xdr="http://schemas.openxmlformats.org/drawingml/2006/spreadsheetDrawing">
      <xdr:col>55</xdr:col>
      <xdr:colOff>50800</xdr:colOff>
      <xdr:row>56</xdr:row>
      <xdr:rowOff>154940</xdr:rowOff>
    </xdr:to>
    <xdr:sp macro="" textlink="">
      <xdr:nvSpPr>
        <xdr:cNvPr id="346" name="フローチャート: 判断 345"/>
        <xdr:cNvSpPr/>
      </xdr:nvSpPr>
      <xdr:spPr>
        <a:xfrm>
          <a:off x="10426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109220</xdr:rowOff>
    </xdr:from>
    <xdr:to xmlns:xdr="http://schemas.openxmlformats.org/drawingml/2006/spreadsheetDrawing">
      <xdr:col>50</xdr:col>
      <xdr:colOff>114300</xdr:colOff>
      <xdr:row>57</xdr:row>
      <xdr:rowOff>105410</xdr:rowOff>
    </xdr:to>
    <xdr:cxnSp macro="">
      <xdr:nvCxnSpPr>
        <xdr:cNvPr id="347" name="直線コネクタ 346"/>
        <xdr:cNvCxnSpPr/>
      </xdr:nvCxnSpPr>
      <xdr:spPr>
        <a:xfrm flipV="1">
          <a:off x="8750300" y="971042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103505</xdr:rowOff>
    </xdr:from>
    <xdr:to xmlns:xdr="http://schemas.openxmlformats.org/drawingml/2006/spreadsheetDrawing">
      <xdr:col>50</xdr:col>
      <xdr:colOff>165100</xdr:colOff>
      <xdr:row>57</xdr:row>
      <xdr:rowOff>33655</xdr:rowOff>
    </xdr:to>
    <xdr:sp macro="" textlink="">
      <xdr:nvSpPr>
        <xdr:cNvPr id="348" name="フローチャート: 判断 347"/>
        <xdr:cNvSpPr/>
      </xdr:nvSpPr>
      <xdr:spPr>
        <a:xfrm>
          <a:off x="9588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24765</xdr:rowOff>
    </xdr:from>
    <xdr:ext cx="525780" cy="259080"/>
    <xdr:sp macro="" textlink="">
      <xdr:nvSpPr>
        <xdr:cNvPr id="349" name="テキスト ボックス 348"/>
        <xdr:cNvSpPr txBox="1"/>
      </xdr:nvSpPr>
      <xdr:spPr>
        <a:xfrm>
          <a:off x="9371965" y="97974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130810</xdr:rowOff>
    </xdr:from>
    <xdr:to xmlns:xdr="http://schemas.openxmlformats.org/drawingml/2006/spreadsheetDrawing">
      <xdr:col>45</xdr:col>
      <xdr:colOff>177800</xdr:colOff>
      <xdr:row>57</xdr:row>
      <xdr:rowOff>105410</xdr:rowOff>
    </xdr:to>
    <xdr:cxnSp macro="">
      <xdr:nvCxnSpPr>
        <xdr:cNvPr id="350" name="直線コネクタ 349"/>
        <xdr:cNvCxnSpPr/>
      </xdr:nvCxnSpPr>
      <xdr:spPr>
        <a:xfrm>
          <a:off x="7861300" y="973201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1" name="フローチャート: 判断 350"/>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35560</xdr:rowOff>
    </xdr:from>
    <xdr:ext cx="525780" cy="259080"/>
    <xdr:sp macro="" textlink="">
      <xdr:nvSpPr>
        <xdr:cNvPr id="352" name="テキスト ボックス 351"/>
        <xdr:cNvSpPr txBox="1"/>
      </xdr:nvSpPr>
      <xdr:spPr>
        <a:xfrm>
          <a:off x="8482965" y="9465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133985</xdr:rowOff>
    </xdr:from>
    <xdr:to xmlns:xdr="http://schemas.openxmlformats.org/drawingml/2006/spreadsheetDrawing">
      <xdr:col>41</xdr:col>
      <xdr:colOff>50800</xdr:colOff>
      <xdr:row>56</xdr:row>
      <xdr:rowOff>130810</xdr:rowOff>
    </xdr:to>
    <xdr:cxnSp macro="">
      <xdr:nvCxnSpPr>
        <xdr:cNvPr id="353" name="直線コネクタ 352"/>
        <xdr:cNvCxnSpPr/>
      </xdr:nvCxnSpPr>
      <xdr:spPr>
        <a:xfrm>
          <a:off x="6972300" y="956373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54" name="フローチャート: 判断 353"/>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27305</xdr:rowOff>
    </xdr:from>
    <xdr:ext cx="525780" cy="259080"/>
    <xdr:sp macro="" textlink="">
      <xdr:nvSpPr>
        <xdr:cNvPr id="355" name="テキスト ボックス 354"/>
        <xdr:cNvSpPr txBox="1"/>
      </xdr:nvSpPr>
      <xdr:spPr>
        <a:xfrm>
          <a:off x="7593965" y="9799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43180</xdr:rowOff>
    </xdr:from>
    <xdr:to xmlns:xdr="http://schemas.openxmlformats.org/drawingml/2006/spreadsheetDrawing">
      <xdr:col>36</xdr:col>
      <xdr:colOff>165100</xdr:colOff>
      <xdr:row>56</xdr:row>
      <xdr:rowOff>144780</xdr:rowOff>
    </xdr:to>
    <xdr:sp macro="" textlink="">
      <xdr:nvSpPr>
        <xdr:cNvPr id="356" name="フローチャート: 判断 355"/>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135890</xdr:rowOff>
    </xdr:from>
    <xdr:ext cx="525780" cy="259080"/>
    <xdr:sp macro="" textlink="">
      <xdr:nvSpPr>
        <xdr:cNvPr id="357" name="テキスト ボックス 356"/>
        <xdr:cNvSpPr txBox="1"/>
      </xdr:nvSpPr>
      <xdr:spPr>
        <a:xfrm>
          <a:off x="6704965" y="97370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73660</xdr:rowOff>
    </xdr:from>
    <xdr:to xmlns:xdr="http://schemas.openxmlformats.org/drawingml/2006/spreadsheetDrawing">
      <xdr:col>55</xdr:col>
      <xdr:colOff>50800</xdr:colOff>
      <xdr:row>57</xdr:row>
      <xdr:rowOff>3810</xdr:rowOff>
    </xdr:to>
    <xdr:sp macro="" textlink="">
      <xdr:nvSpPr>
        <xdr:cNvPr id="363" name="楕円 362"/>
        <xdr:cNvSpPr/>
      </xdr:nvSpPr>
      <xdr:spPr>
        <a:xfrm>
          <a:off x="104267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52070</xdr:rowOff>
    </xdr:from>
    <xdr:ext cx="534670" cy="251460"/>
    <xdr:sp macro="" textlink="">
      <xdr:nvSpPr>
        <xdr:cNvPr id="364" name="普通建設事業費該当値テキスト"/>
        <xdr:cNvSpPr txBox="1"/>
      </xdr:nvSpPr>
      <xdr:spPr>
        <a:xfrm>
          <a:off x="10528300" y="9653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58420</xdr:rowOff>
    </xdr:from>
    <xdr:to xmlns:xdr="http://schemas.openxmlformats.org/drawingml/2006/spreadsheetDrawing">
      <xdr:col>50</xdr:col>
      <xdr:colOff>165100</xdr:colOff>
      <xdr:row>56</xdr:row>
      <xdr:rowOff>160020</xdr:rowOff>
    </xdr:to>
    <xdr:sp macro="" textlink="">
      <xdr:nvSpPr>
        <xdr:cNvPr id="365" name="楕円 364"/>
        <xdr:cNvSpPr/>
      </xdr:nvSpPr>
      <xdr:spPr>
        <a:xfrm>
          <a:off x="9588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5080</xdr:rowOff>
    </xdr:from>
    <xdr:ext cx="525780" cy="259080"/>
    <xdr:sp macro="" textlink="">
      <xdr:nvSpPr>
        <xdr:cNvPr id="366" name="テキスト ボックス 365"/>
        <xdr:cNvSpPr txBox="1"/>
      </xdr:nvSpPr>
      <xdr:spPr>
        <a:xfrm>
          <a:off x="9371965" y="94348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54610</xdr:rowOff>
    </xdr:from>
    <xdr:to xmlns:xdr="http://schemas.openxmlformats.org/drawingml/2006/spreadsheetDrawing">
      <xdr:col>46</xdr:col>
      <xdr:colOff>38100</xdr:colOff>
      <xdr:row>57</xdr:row>
      <xdr:rowOff>156210</xdr:rowOff>
    </xdr:to>
    <xdr:sp macro="" textlink="">
      <xdr:nvSpPr>
        <xdr:cNvPr id="367" name="楕円 366"/>
        <xdr:cNvSpPr/>
      </xdr:nvSpPr>
      <xdr:spPr>
        <a:xfrm>
          <a:off x="8699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147320</xdr:rowOff>
    </xdr:from>
    <xdr:ext cx="525780" cy="259080"/>
    <xdr:sp macro="" textlink="">
      <xdr:nvSpPr>
        <xdr:cNvPr id="368" name="テキスト ボックス 367"/>
        <xdr:cNvSpPr txBox="1"/>
      </xdr:nvSpPr>
      <xdr:spPr>
        <a:xfrm>
          <a:off x="8482965" y="99199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80010</xdr:rowOff>
    </xdr:from>
    <xdr:to xmlns:xdr="http://schemas.openxmlformats.org/drawingml/2006/spreadsheetDrawing">
      <xdr:col>41</xdr:col>
      <xdr:colOff>101600</xdr:colOff>
      <xdr:row>57</xdr:row>
      <xdr:rowOff>10160</xdr:rowOff>
    </xdr:to>
    <xdr:sp macro="" textlink="">
      <xdr:nvSpPr>
        <xdr:cNvPr id="369" name="楕円 368"/>
        <xdr:cNvSpPr/>
      </xdr:nvSpPr>
      <xdr:spPr>
        <a:xfrm>
          <a:off x="7810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26670</xdr:rowOff>
    </xdr:from>
    <xdr:ext cx="525780" cy="259080"/>
    <xdr:sp macro="" textlink="">
      <xdr:nvSpPr>
        <xdr:cNvPr id="370" name="テキスト ボックス 369"/>
        <xdr:cNvSpPr txBox="1"/>
      </xdr:nvSpPr>
      <xdr:spPr>
        <a:xfrm>
          <a:off x="7593965" y="94564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83185</xdr:rowOff>
    </xdr:from>
    <xdr:to xmlns:xdr="http://schemas.openxmlformats.org/drawingml/2006/spreadsheetDrawing">
      <xdr:col>36</xdr:col>
      <xdr:colOff>165100</xdr:colOff>
      <xdr:row>56</xdr:row>
      <xdr:rowOff>13335</xdr:rowOff>
    </xdr:to>
    <xdr:sp macro="" textlink="">
      <xdr:nvSpPr>
        <xdr:cNvPr id="371" name="楕円 370"/>
        <xdr:cNvSpPr/>
      </xdr:nvSpPr>
      <xdr:spPr>
        <a:xfrm>
          <a:off x="6921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29845</xdr:rowOff>
    </xdr:from>
    <xdr:ext cx="589915" cy="250825"/>
    <xdr:sp macro="" textlink="">
      <xdr:nvSpPr>
        <xdr:cNvPr id="372" name="テキスト ボックス 371"/>
        <xdr:cNvSpPr txBox="1"/>
      </xdr:nvSpPr>
      <xdr:spPr>
        <a:xfrm>
          <a:off x="6672580" y="928814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1" name="テキスト ボックス 380"/>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0030" cy="250190"/>
    <xdr:sp macro="" textlink="">
      <xdr:nvSpPr>
        <xdr:cNvPr id="384" name="テキスト ボックス 383"/>
        <xdr:cNvSpPr txBox="1"/>
      </xdr:nvSpPr>
      <xdr:spPr>
        <a:xfrm>
          <a:off x="6355080" y="13256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6740" cy="250190"/>
    <xdr:sp macro="" textlink="">
      <xdr:nvSpPr>
        <xdr:cNvPr id="386" name="テキスト ボックス 385"/>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86740" cy="250190"/>
    <xdr:sp macro="" textlink="">
      <xdr:nvSpPr>
        <xdr:cNvPr id="388" name="テキスト ボックス 387"/>
        <xdr:cNvSpPr txBox="1"/>
      </xdr:nvSpPr>
      <xdr:spPr>
        <a:xfrm>
          <a:off x="6008370" y="12113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90" name="テキスト ボックス 389"/>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21590</xdr:rowOff>
    </xdr:from>
    <xdr:to xmlns:xdr="http://schemas.openxmlformats.org/drawingml/2006/spreadsheetDrawing">
      <xdr:col>54</xdr:col>
      <xdr:colOff>189865</xdr:colOff>
      <xdr:row>78</xdr:row>
      <xdr:rowOff>25400</xdr:rowOff>
    </xdr:to>
    <xdr:cxnSp macro="">
      <xdr:nvCxnSpPr>
        <xdr:cNvPr id="392" name="直線コネクタ 391"/>
        <xdr:cNvCxnSpPr/>
      </xdr:nvCxnSpPr>
      <xdr:spPr>
        <a:xfrm flipV="1">
          <a:off x="10475595" y="1219454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1460"/>
    <xdr:sp macro="" textlink="">
      <xdr:nvSpPr>
        <xdr:cNvPr id="393" name="普通建設事業費 （ うち新規整備　）最小値テキスト"/>
        <xdr:cNvSpPr txBox="1"/>
      </xdr:nvSpPr>
      <xdr:spPr>
        <a:xfrm>
          <a:off x="10528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4" name="直線コネクタ 393"/>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805" cy="259080"/>
    <xdr:sp macro="" textlink="">
      <xdr:nvSpPr>
        <xdr:cNvPr id="395" name="普通建設事業費 （ うち新規整備　）最大値テキスト"/>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21590</xdr:rowOff>
    </xdr:from>
    <xdr:to xmlns:xdr="http://schemas.openxmlformats.org/drawingml/2006/spreadsheetDrawing">
      <xdr:col>55</xdr:col>
      <xdr:colOff>88900</xdr:colOff>
      <xdr:row>71</xdr:row>
      <xdr:rowOff>21590</xdr:rowOff>
    </xdr:to>
    <xdr:cxnSp macro="">
      <xdr:nvCxnSpPr>
        <xdr:cNvPr id="396" name="直線コネクタ 395"/>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138430</xdr:rowOff>
    </xdr:from>
    <xdr:to xmlns:xdr="http://schemas.openxmlformats.org/drawingml/2006/spreadsheetDrawing">
      <xdr:col>55</xdr:col>
      <xdr:colOff>0</xdr:colOff>
      <xdr:row>78</xdr:row>
      <xdr:rowOff>9525</xdr:rowOff>
    </xdr:to>
    <xdr:cxnSp macro="">
      <xdr:nvCxnSpPr>
        <xdr:cNvPr id="397" name="直線コネクタ 396"/>
        <xdr:cNvCxnSpPr/>
      </xdr:nvCxnSpPr>
      <xdr:spPr>
        <a:xfrm flipV="1">
          <a:off x="9639300" y="13168630"/>
          <a:ext cx="8382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153035</xdr:rowOff>
    </xdr:from>
    <xdr:ext cx="534670" cy="259080"/>
    <xdr:sp macro="" textlink="">
      <xdr:nvSpPr>
        <xdr:cNvPr id="398" name="普通建設事業費 （ うち新規整備　）平均値テキスト"/>
        <xdr:cNvSpPr txBox="1"/>
      </xdr:nvSpPr>
      <xdr:spPr>
        <a:xfrm>
          <a:off x="10528300" y="13183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xdr:rowOff>
    </xdr:from>
    <xdr:to xmlns:xdr="http://schemas.openxmlformats.org/drawingml/2006/spreadsheetDrawing">
      <xdr:col>55</xdr:col>
      <xdr:colOff>50800</xdr:colOff>
      <xdr:row>77</xdr:row>
      <xdr:rowOff>104775</xdr:rowOff>
    </xdr:to>
    <xdr:sp macro="" textlink="">
      <xdr:nvSpPr>
        <xdr:cNvPr id="399" name="フローチャート: 判断 398"/>
        <xdr:cNvSpPr/>
      </xdr:nvSpPr>
      <xdr:spPr>
        <a:xfrm>
          <a:off x="10426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160655</xdr:rowOff>
    </xdr:from>
    <xdr:to xmlns:xdr="http://schemas.openxmlformats.org/drawingml/2006/spreadsheetDrawing">
      <xdr:col>50</xdr:col>
      <xdr:colOff>114300</xdr:colOff>
      <xdr:row>78</xdr:row>
      <xdr:rowOff>9525</xdr:rowOff>
    </xdr:to>
    <xdr:cxnSp macro="">
      <xdr:nvCxnSpPr>
        <xdr:cNvPr id="400" name="直線コネクタ 399"/>
        <xdr:cNvCxnSpPr/>
      </xdr:nvCxnSpPr>
      <xdr:spPr>
        <a:xfrm>
          <a:off x="8750300" y="133623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30480</xdr:rowOff>
    </xdr:from>
    <xdr:to xmlns:xdr="http://schemas.openxmlformats.org/drawingml/2006/spreadsheetDrawing">
      <xdr:col>50</xdr:col>
      <xdr:colOff>165100</xdr:colOff>
      <xdr:row>77</xdr:row>
      <xdr:rowOff>132080</xdr:rowOff>
    </xdr:to>
    <xdr:sp macro="" textlink="">
      <xdr:nvSpPr>
        <xdr:cNvPr id="401" name="フローチャート: 判断 400"/>
        <xdr:cNvSpPr/>
      </xdr:nvSpPr>
      <xdr:spPr>
        <a:xfrm>
          <a:off x="9588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148590</xdr:rowOff>
    </xdr:from>
    <xdr:ext cx="525780" cy="259080"/>
    <xdr:sp macro="" textlink="">
      <xdr:nvSpPr>
        <xdr:cNvPr id="402" name="テキスト ボックス 401"/>
        <xdr:cNvSpPr txBox="1"/>
      </xdr:nvSpPr>
      <xdr:spPr>
        <a:xfrm>
          <a:off x="9371965" y="130073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22225</xdr:rowOff>
    </xdr:from>
    <xdr:to xmlns:xdr="http://schemas.openxmlformats.org/drawingml/2006/spreadsheetDrawing">
      <xdr:col>45</xdr:col>
      <xdr:colOff>177800</xdr:colOff>
      <xdr:row>77</xdr:row>
      <xdr:rowOff>160655</xdr:rowOff>
    </xdr:to>
    <xdr:cxnSp macro="">
      <xdr:nvCxnSpPr>
        <xdr:cNvPr id="403" name="直線コネクタ 402"/>
        <xdr:cNvCxnSpPr/>
      </xdr:nvCxnSpPr>
      <xdr:spPr>
        <a:xfrm>
          <a:off x="7861300" y="13052425"/>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48895</xdr:rowOff>
    </xdr:from>
    <xdr:to xmlns:xdr="http://schemas.openxmlformats.org/drawingml/2006/spreadsheetDrawing">
      <xdr:col>46</xdr:col>
      <xdr:colOff>38100</xdr:colOff>
      <xdr:row>77</xdr:row>
      <xdr:rowOff>150495</xdr:rowOff>
    </xdr:to>
    <xdr:sp macro="" textlink="">
      <xdr:nvSpPr>
        <xdr:cNvPr id="404" name="フローチャート: 判断 403"/>
        <xdr:cNvSpPr/>
      </xdr:nvSpPr>
      <xdr:spPr>
        <a:xfrm>
          <a:off x="869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167005</xdr:rowOff>
    </xdr:from>
    <xdr:ext cx="525780" cy="250825"/>
    <xdr:sp macro="" textlink="">
      <xdr:nvSpPr>
        <xdr:cNvPr id="405" name="テキスト ボックス 404"/>
        <xdr:cNvSpPr txBox="1"/>
      </xdr:nvSpPr>
      <xdr:spPr>
        <a:xfrm>
          <a:off x="8482965" y="1302575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22225</xdr:rowOff>
    </xdr:from>
    <xdr:to xmlns:xdr="http://schemas.openxmlformats.org/drawingml/2006/spreadsheetDrawing">
      <xdr:col>41</xdr:col>
      <xdr:colOff>50800</xdr:colOff>
      <xdr:row>77</xdr:row>
      <xdr:rowOff>161925</xdr:rowOff>
    </xdr:to>
    <xdr:cxnSp macro="">
      <xdr:nvCxnSpPr>
        <xdr:cNvPr id="406" name="直線コネクタ 405"/>
        <xdr:cNvCxnSpPr/>
      </xdr:nvCxnSpPr>
      <xdr:spPr>
        <a:xfrm flipV="1">
          <a:off x="6972300" y="1305242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41275</xdr:rowOff>
    </xdr:from>
    <xdr:to xmlns:xdr="http://schemas.openxmlformats.org/drawingml/2006/spreadsheetDrawing">
      <xdr:col>41</xdr:col>
      <xdr:colOff>101600</xdr:colOff>
      <xdr:row>77</xdr:row>
      <xdr:rowOff>143510</xdr:rowOff>
    </xdr:to>
    <xdr:sp macro="" textlink="">
      <xdr:nvSpPr>
        <xdr:cNvPr id="407" name="フローチャート: 判断 406"/>
        <xdr:cNvSpPr/>
      </xdr:nvSpPr>
      <xdr:spPr>
        <a:xfrm>
          <a:off x="7810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133985</xdr:rowOff>
    </xdr:from>
    <xdr:ext cx="525780" cy="250190"/>
    <xdr:sp macro="" textlink="">
      <xdr:nvSpPr>
        <xdr:cNvPr id="408" name="テキスト ボックス 407"/>
        <xdr:cNvSpPr txBox="1"/>
      </xdr:nvSpPr>
      <xdr:spPr>
        <a:xfrm>
          <a:off x="7593965" y="133356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40640</xdr:rowOff>
    </xdr:from>
    <xdr:to xmlns:xdr="http://schemas.openxmlformats.org/drawingml/2006/spreadsheetDrawing">
      <xdr:col>36</xdr:col>
      <xdr:colOff>165100</xdr:colOff>
      <xdr:row>77</xdr:row>
      <xdr:rowOff>142240</xdr:rowOff>
    </xdr:to>
    <xdr:sp macro="" textlink="">
      <xdr:nvSpPr>
        <xdr:cNvPr id="409" name="フローチャート: 判断 408"/>
        <xdr:cNvSpPr/>
      </xdr:nvSpPr>
      <xdr:spPr>
        <a:xfrm>
          <a:off x="6921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158750</xdr:rowOff>
    </xdr:from>
    <xdr:ext cx="525780" cy="259080"/>
    <xdr:sp macro="" textlink="">
      <xdr:nvSpPr>
        <xdr:cNvPr id="410" name="テキスト ボックス 409"/>
        <xdr:cNvSpPr txBox="1"/>
      </xdr:nvSpPr>
      <xdr:spPr>
        <a:xfrm>
          <a:off x="6704965" y="130175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87630</xdr:rowOff>
    </xdr:from>
    <xdr:to xmlns:xdr="http://schemas.openxmlformats.org/drawingml/2006/spreadsheetDrawing">
      <xdr:col>55</xdr:col>
      <xdr:colOff>50800</xdr:colOff>
      <xdr:row>77</xdr:row>
      <xdr:rowOff>17780</xdr:rowOff>
    </xdr:to>
    <xdr:sp macro="" textlink="">
      <xdr:nvSpPr>
        <xdr:cNvPr id="416" name="楕円 415"/>
        <xdr:cNvSpPr/>
      </xdr:nvSpPr>
      <xdr:spPr>
        <a:xfrm>
          <a:off x="104267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110490</xdr:rowOff>
    </xdr:from>
    <xdr:ext cx="534670" cy="250190"/>
    <xdr:sp macro="" textlink="">
      <xdr:nvSpPr>
        <xdr:cNvPr id="417" name="普通建設事業費 （ うち新規整備　）該当値テキスト"/>
        <xdr:cNvSpPr txBox="1"/>
      </xdr:nvSpPr>
      <xdr:spPr>
        <a:xfrm>
          <a:off x="10528300" y="129692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130175</xdr:rowOff>
    </xdr:from>
    <xdr:to xmlns:xdr="http://schemas.openxmlformats.org/drawingml/2006/spreadsheetDrawing">
      <xdr:col>50</xdr:col>
      <xdr:colOff>165100</xdr:colOff>
      <xdr:row>78</xdr:row>
      <xdr:rowOff>60325</xdr:rowOff>
    </xdr:to>
    <xdr:sp macro="" textlink="">
      <xdr:nvSpPr>
        <xdr:cNvPr id="418" name="楕円 417"/>
        <xdr:cNvSpPr/>
      </xdr:nvSpPr>
      <xdr:spPr>
        <a:xfrm>
          <a:off x="9588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52070</xdr:rowOff>
    </xdr:from>
    <xdr:ext cx="461010" cy="251460"/>
    <xdr:sp macro="" textlink="">
      <xdr:nvSpPr>
        <xdr:cNvPr id="419" name="テキスト ボックス 418"/>
        <xdr:cNvSpPr txBox="1"/>
      </xdr:nvSpPr>
      <xdr:spPr>
        <a:xfrm>
          <a:off x="9404350" y="1342517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109855</xdr:rowOff>
    </xdr:from>
    <xdr:to xmlns:xdr="http://schemas.openxmlformats.org/drawingml/2006/spreadsheetDrawing">
      <xdr:col>46</xdr:col>
      <xdr:colOff>38100</xdr:colOff>
      <xdr:row>78</xdr:row>
      <xdr:rowOff>40640</xdr:rowOff>
    </xdr:to>
    <xdr:sp macro="" textlink="">
      <xdr:nvSpPr>
        <xdr:cNvPr id="420" name="楕円 419"/>
        <xdr:cNvSpPr/>
      </xdr:nvSpPr>
      <xdr:spPr>
        <a:xfrm>
          <a:off x="8699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31115</xdr:rowOff>
    </xdr:from>
    <xdr:ext cx="461010" cy="250190"/>
    <xdr:sp macro="" textlink="">
      <xdr:nvSpPr>
        <xdr:cNvPr id="421" name="テキスト ボックス 420"/>
        <xdr:cNvSpPr txBox="1"/>
      </xdr:nvSpPr>
      <xdr:spPr>
        <a:xfrm>
          <a:off x="8515350" y="1340421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143510</xdr:rowOff>
    </xdr:from>
    <xdr:to xmlns:xdr="http://schemas.openxmlformats.org/drawingml/2006/spreadsheetDrawing">
      <xdr:col>41</xdr:col>
      <xdr:colOff>101600</xdr:colOff>
      <xdr:row>76</xdr:row>
      <xdr:rowOff>73025</xdr:rowOff>
    </xdr:to>
    <xdr:sp macro="" textlink="">
      <xdr:nvSpPr>
        <xdr:cNvPr id="422" name="楕円 421"/>
        <xdr:cNvSpPr/>
      </xdr:nvSpPr>
      <xdr:spPr>
        <a:xfrm>
          <a:off x="78105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89535</xdr:rowOff>
    </xdr:from>
    <xdr:ext cx="525780" cy="250190"/>
    <xdr:sp macro="" textlink="">
      <xdr:nvSpPr>
        <xdr:cNvPr id="423" name="テキスト ボックス 422"/>
        <xdr:cNvSpPr txBox="1"/>
      </xdr:nvSpPr>
      <xdr:spPr>
        <a:xfrm>
          <a:off x="7593965" y="127768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111125</xdr:rowOff>
    </xdr:from>
    <xdr:to xmlns:xdr="http://schemas.openxmlformats.org/drawingml/2006/spreadsheetDrawing">
      <xdr:col>36</xdr:col>
      <xdr:colOff>165100</xdr:colOff>
      <xdr:row>78</xdr:row>
      <xdr:rowOff>41275</xdr:rowOff>
    </xdr:to>
    <xdr:sp macro="" textlink="">
      <xdr:nvSpPr>
        <xdr:cNvPr id="424" name="楕円 423"/>
        <xdr:cNvSpPr/>
      </xdr:nvSpPr>
      <xdr:spPr>
        <a:xfrm>
          <a:off x="6921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32385</xdr:rowOff>
    </xdr:from>
    <xdr:ext cx="461010" cy="250190"/>
    <xdr:sp macro="" textlink="">
      <xdr:nvSpPr>
        <xdr:cNvPr id="425" name="テキスト ボックス 424"/>
        <xdr:cNvSpPr txBox="1"/>
      </xdr:nvSpPr>
      <xdr:spPr>
        <a:xfrm>
          <a:off x="6737350" y="1340548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34" name="テキスト ボックス 433"/>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6" name="直線コネクタ 435"/>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0030" cy="250190"/>
    <xdr:sp macro="" textlink="">
      <xdr:nvSpPr>
        <xdr:cNvPr id="437" name="テキスト ボックス 436"/>
        <xdr:cNvSpPr txBox="1"/>
      </xdr:nvSpPr>
      <xdr:spPr>
        <a:xfrm>
          <a:off x="6355080" y="16685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6740" cy="250190"/>
    <xdr:sp macro="" textlink="">
      <xdr:nvSpPr>
        <xdr:cNvPr id="439" name="テキスト ボックス 438"/>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0" name="直線コネクタ 439"/>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6740" cy="250190"/>
    <xdr:sp macro="" textlink="">
      <xdr:nvSpPr>
        <xdr:cNvPr id="441" name="テキスト ボックス 440"/>
        <xdr:cNvSpPr txBox="1"/>
      </xdr:nvSpPr>
      <xdr:spPr>
        <a:xfrm>
          <a:off x="6008370" y="15542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43" name="テキスト ボックス 442"/>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104140</xdr:rowOff>
    </xdr:from>
    <xdr:to xmlns:xdr="http://schemas.openxmlformats.org/drawingml/2006/spreadsheetDrawing">
      <xdr:col>54</xdr:col>
      <xdr:colOff>189865</xdr:colOff>
      <xdr:row>98</xdr:row>
      <xdr:rowOff>15240</xdr:rowOff>
    </xdr:to>
    <xdr:cxnSp macro="">
      <xdr:nvCxnSpPr>
        <xdr:cNvPr id="445" name="直線コネクタ 444"/>
        <xdr:cNvCxnSpPr/>
      </xdr:nvCxnSpPr>
      <xdr:spPr>
        <a:xfrm flipV="1">
          <a:off x="10475595" y="1553464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469900" cy="250190"/>
    <xdr:sp macro="" textlink="">
      <xdr:nvSpPr>
        <xdr:cNvPr id="446" name="普通建設事業費 （ うち更新整備　）最小値テキスト"/>
        <xdr:cNvSpPr txBox="1"/>
      </xdr:nvSpPr>
      <xdr:spPr>
        <a:xfrm>
          <a:off x="10528300" y="168211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47" name="直線コネクタ 446"/>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50800</xdr:rowOff>
    </xdr:from>
    <xdr:ext cx="598805" cy="259080"/>
    <xdr:sp macro="" textlink="">
      <xdr:nvSpPr>
        <xdr:cNvPr id="448" name="普通建設事業費 （ うち更新整備　）最大値テキスト"/>
        <xdr:cNvSpPr txBox="1"/>
      </xdr:nvSpPr>
      <xdr:spPr>
        <a:xfrm>
          <a:off x="10528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104140</xdr:rowOff>
    </xdr:from>
    <xdr:to xmlns:xdr="http://schemas.openxmlformats.org/drawingml/2006/spreadsheetDrawing">
      <xdr:col>55</xdr:col>
      <xdr:colOff>88900</xdr:colOff>
      <xdr:row>90</xdr:row>
      <xdr:rowOff>104140</xdr:rowOff>
    </xdr:to>
    <xdr:cxnSp macro="">
      <xdr:nvCxnSpPr>
        <xdr:cNvPr id="449" name="直線コネクタ 448"/>
        <xdr:cNvCxnSpPr/>
      </xdr:nvCxnSpPr>
      <xdr:spPr>
        <a:xfrm>
          <a:off x="10388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111760</xdr:rowOff>
    </xdr:from>
    <xdr:to xmlns:xdr="http://schemas.openxmlformats.org/drawingml/2006/spreadsheetDrawing">
      <xdr:col>55</xdr:col>
      <xdr:colOff>0</xdr:colOff>
      <xdr:row>97</xdr:row>
      <xdr:rowOff>8890</xdr:rowOff>
    </xdr:to>
    <xdr:cxnSp macro="">
      <xdr:nvCxnSpPr>
        <xdr:cNvPr id="450" name="直線コネクタ 449"/>
        <xdr:cNvCxnSpPr/>
      </xdr:nvCxnSpPr>
      <xdr:spPr>
        <a:xfrm>
          <a:off x="9639300" y="16399510"/>
          <a:ext cx="838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66675</xdr:rowOff>
    </xdr:from>
    <xdr:ext cx="534670" cy="250190"/>
    <xdr:sp macro="" textlink="">
      <xdr:nvSpPr>
        <xdr:cNvPr id="451" name="普通建設事業費 （ うち更新整備　）平均値テキスト"/>
        <xdr:cNvSpPr txBox="1"/>
      </xdr:nvSpPr>
      <xdr:spPr>
        <a:xfrm>
          <a:off x="10528300" y="163544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52" name="フローチャート: 判断 451"/>
        <xdr:cNvSpPr/>
      </xdr:nvSpPr>
      <xdr:spPr>
        <a:xfrm>
          <a:off x="10426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111760</xdr:rowOff>
    </xdr:from>
    <xdr:to xmlns:xdr="http://schemas.openxmlformats.org/drawingml/2006/spreadsheetDrawing">
      <xdr:col>50</xdr:col>
      <xdr:colOff>114300</xdr:colOff>
      <xdr:row>96</xdr:row>
      <xdr:rowOff>169545</xdr:rowOff>
    </xdr:to>
    <xdr:cxnSp macro="">
      <xdr:nvCxnSpPr>
        <xdr:cNvPr id="453" name="直線コネクタ 452"/>
        <xdr:cNvCxnSpPr/>
      </xdr:nvCxnSpPr>
      <xdr:spPr>
        <a:xfrm flipV="1">
          <a:off x="8750300" y="1639951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73660</xdr:rowOff>
    </xdr:from>
    <xdr:to xmlns:xdr="http://schemas.openxmlformats.org/drawingml/2006/spreadsheetDrawing">
      <xdr:col>50</xdr:col>
      <xdr:colOff>165100</xdr:colOff>
      <xdr:row>97</xdr:row>
      <xdr:rowOff>3810</xdr:rowOff>
    </xdr:to>
    <xdr:sp macro="" textlink="">
      <xdr:nvSpPr>
        <xdr:cNvPr id="454" name="フローチャート: 判断 453"/>
        <xdr:cNvSpPr/>
      </xdr:nvSpPr>
      <xdr:spPr>
        <a:xfrm>
          <a:off x="958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166370</xdr:rowOff>
    </xdr:from>
    <xdr:ext cx="525780" cy="251460"/>
    <xdr:sp macro="" textlink="">
      <xdr:nvSpPr>
        <xdr:cNvPr id="455" name="テキスト ボックス 454"/>
        <xdr:cNvSpPr txBox="1"/>
      </xdr:nvSpPr>
      <xdr:spPr>
        <a:xfrm>
          <a:off x="9371965" y="166255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169545</xdr:rowOff>
    </xdr:from>
    <xdr:to xmlns:xdr="http://schemas.openxmlformats.org/drawingml/2006/spreadsheetDrawing">
      <xdr:col>45</xdr:col>
      <xdr:colOff>177800</xdr:colOff>
      <xdr:row>97</xdr:row>
      <xdr:rowOff>123190</xdr:rowOff>
    </xdr:to>
    <xdr:cxnSp macro="">
      <xdr:nvCxnSpPr>
        <xdr:cNvPr id="456" name="直線コネクタ 455"/>
        <xdr:cNvCxnSpPr/>
      </xdr:nvCxnSpPr>
      <xdr:spPr>
        <a:xfrm flipV="1">
          <a:off x="7861300" y="1662874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57" name="フローチャート: 判断 456"/>
        <xdr:cNvSpPr/>
      </xdr:nvSpPr>
      <xdr:spPr>
        <a:xfrm>
          <a:off x="869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161925</xdr:rowOff>
    </xdr:from>
    <xdr:ext cx="525780" cy="259080"/>
    <xdr:sp macro="" textlink="">
      <xdr:nvSpPr>
        <xdr:cNvPr id="458" name="テキスト ボックス 457"/>
        <xdr:cNvSpPr txBox="1"/>
      </xdr:nvSpPr>
      <xdr:spPr>
        <a:xfrm>
          <a:off x="8482965" y="162782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114935</xdr:rowOff>
    </xdr:from>
    <xdr:to xmlns:xdr="http://schemas.openxmlformats.org/drawingml/2006/spreadsheetDrawing">
      <xdr:col>41</xdr:col>
      <xdr:colOff>50800</xdr:colOff>
      <xdr:row>97</xdr:row>
      <xdr:rowOff>123190</xdr:rowOff>
    </xdr:to>
    <xdr:cxnSp macro="">
      <xdr:nvCxnSpPr>
        <xdr:cNvPr id="459" name="直線コネクタ 458"/>
        <xdr:cNvCxnSpPr/>
      </xdr:nvCxnSpPr>
      <xdr:spPr>
        <a:xfrm>
          <a:off x="6972300" y="16231235"/>
          <a:ext cx="8890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64135</xdr:rowOff>
    </xdr:from>
    <xdr:to xmlns:xdr="http://schemas.openxmlformats.org/drawingml/2006/spreadsheetDrawing">
      <xdr:col>41</xdr:col>
      <xdr:colOff>101600</xdr:colOff>
      <xdr:row>96</xdr:row>
      <xdr:rowOff>166370</xdr:rowOff>
    </xdr:to>
    <xdr:sp macro="" textlink="">
      <xdr:nvSpPr>
        <xdr:cNvPr id="460" name="フローチャート: 判断 459"/>
        <xdr:cNvSpPr/>
      </xdr:nvSpPr>
      <xdr:spPr>
        <a:xfrm>
          <a:off x="7810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10795</xdr:rowOff>
    </xdr:from>
    <xdr:ext cx="525780" cy="258445"/>
    <xdr:sp macro="" textlink="">
      <xdr:nvSpPr>
        <xdr:cNvPr id="461" name="テキスト ボックス 460"/>
        <xdr:cNvSpPr txBox="1"/>
      </xdr:nvSpPr>
      <xdr:spPr>
        <a:xfrm>
          <a:off x="7593965" y="1629854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164465</xdr:rowOff>
    </xdr:from>
    <xdr:to xmlns:xdr="http://schemas.openxmlformats.org/drawingml/2006/spreadsheetDrawing">
      <xdr:col>36</xdr:col>
      <xdr:colOff>165100</xdr:colOff>
      <xdr:row>96</xdr:row>
      <xdr:rowOff>94615</xdr:rowOff>
    </xdr:to>
    <xdr:sp macro="" textlink="">
      <xdr:nvSpPr>
        <xdr:cNvPr id="462" name="フローチャート: 判断 461"/>
        <xdr:cNvSpPr/>
      </xdr:nvSpPr>
      <xdr:spPr>
        <a:xfrm>
          <a:off x="6921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86360</xdr:rowOff>
    </xdr:from>
    <xdr:ext cx="525780" cy="251460"/>
    <xdr:sp macro="" textlink="">
      <xdr:nvSpPr>
        <xdr:cNvPr id="463" name="テキスト ボックス 462"/>
        <xdr:cNvSpPr txBox="1"/>
      </xdr:nvSpPr>
      <xdr:spPr>
        <a:xfrm>
          <a:off x="6704965" y="165455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129540</xdr:rowOff>
    </xdr:from>
    <xdr:to xmlns:xdr="http://schemas.openxmlformats.org/drawingml/2006/spreadsheetDrawing">
      <xdr:col>55</xdr:col>
      <xdr:colOff>50800</xdr:colOff>
      <xdr:row>97</xdr:row>
      <xdr:rowOff>59690</xdr:rowOff>
    </xdr:to>
    <xdr:sp macro="" textlink="">
      <xdr:nvSpPr>
        <xdr:cNvPr id="469" name="楕円 468"/>
        <xdr:cNvSpPr/>
      </xdr:nvSpPr>
      <xdr:spPr>
        <a:xfrm>
          <a:off x="104267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107950</xdr:rowOff>
    </xdr:from>
    <xdr:ext cx="534670" cy="259080"/>
    <xdr:sp macro="" textlink="">
      <xdr:nvSpPr>
        <xdr:cNvPr id="470" name="普通建設事業費 （ うち更新整備　）該当値テキスト"/>
        <xdr:cNvSpPr txBox="1"/>
      </xdr:nvSpPr>
      <xdr:spPr>
        <a:xfrm>
          <a:off x="10528300" y="1656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60960</xdr:rowOff>
    </xdr:from>
    <xdr:to xmlns:xdr="http://schemas.openxmlformats.org/drawingml/2006/spreadsheetDrawing">
      <xdr:col>50</xdr:col>
      <xdr:colOff>165100</xdr:colOff>
      <xdr:row>95</xdr:row>
      <xdr:rowOff>162560</xdr:rowOff>
    </xdr:to>
    <xdr:sp macro="" textlink="">
      <xdr:nvSpPr>
        <xdr:cNvPr id="471" name="楕円 470"/>
        <xdr:cNvSpPr/>
      </xdr:nvSpPr>
      <xdr:spPr>
        <a:xfrm>
          <a:off x="958850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7620</xdr:rowOff>
    </xdr:from>
    <xdr:ext cx="525780" cy="250190"/>
    <xdr:sp macro="" textlink="">
      <xdr:nvSpPr>
        <xdr:cNvPr id="472" name="テキスト ボックス 471"/>
        <xdr:cNvSpPr txBox="1"/>
      </xdr:nvSpPr>
      <xdr:spPr>
        <a:xfrm>
          <a:off x="9371965" y="161239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118745</xdr:rowOff>
    </xdr:from>
    <xdr:to xmlns:xdr="http://schemas.openxmlformats.org/drawingml/2006/spreadsheetDrawing">
      <xdr:col>46</xdr:col>
      <xdr:colOff>38100</xdr:colOff>
      <xdr:row>97</xdr:row>
      <xdr:rowOff>48895</xdr:rowOff>
    </xdr:to>
    <xdr:sp macro="" textlink="">
      <xdr:nvSpPr>
        <xdr:cNvPr id="473" name="楕円 472"/>
        <xdr:cNvSpPr/>
      </xdr:nvSpPr>
      <xdr:spPr>
        <a:xfrm>
          <a:off x="8699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40640</xdr:rowOff>
    </xdr:from>
    <xdr:ext cx="525780" cy="251460"/>
    <xdr:sp macro="" textlink="">
      <xdr:nvSpPr>
        <xdr:cNvPr id="474" name="テキスト ボックス 473"/>
        <xdr:cNvSpPr txBox="1"/>
      </xdr:nvSpPr>
      <xdr:spPr>
        <a:xfrm>
          <a:off x="8482965" y="166712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72390</xdr:rowOff>
    </xdr:from>
    <xdr:to xmlns:xdr="http://schemas.openxmlformats.org/drawingml/2006/spreadsheetDrawing">
      <xdr:col>41</xdr:col>
      <xdr:colOff>101600</xdr:colOff>
      <xdr:row>98</xdr:row>
      <xdr:rowOff>2540</xdr:rowOff>
    </xdr:to>
    <xdr:sp macro="" textlink="">
      <xdr:nvSpPr>
        <xdr:cNvPr id="475" name="楕円 474"/>
        <xdr:cNvSpPr/>
      </xdr:nvSpPr>
      <xdr:spPr>
        <a:xfrm>
          <a:off x="7810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165100</xdr:rowOff>
    </xdr:from>
    <xdr:ext cx="525780" cy="259080"/>
    <xdr:sp macro="" textlink="">
      <xdr:nvSpPr>
        <xdr:cNvPr id="476" name="テキスト ボックス 475"/>
        <xdr:cNvSpPr txBox="1"/>
      </xdr:nvSpPr>
      <xdr:spPr>
        <a:xfrm>
          <a:off x="7593965" y="167957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64135</xdr:rowOff>
    </xdr:from>
    <xdr:to xmlns:xdr="http://schemas.openxmlformats.org/drawingml/2006/spreadsheetDrawing">
      <xdr:col>36</xdr:col>
      <xdr:colOff>165100</xdr:colOff>
      <xdr:row>94</xdr:row>
      <xdr:rowOff>166370</xdr:rowOff>
    </xdr:to>
    <xdr:sp macro="" textlink="">
      <xdr:nvSpPr>
        <xdr:cNvPr id="477" name="楕円 476"/>
        <xdr:cNvSpPr/>
      </xdr:nvSpPr>
      <xdr:spPr>
        <a:xfrm>
          <a:off x="692150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10795</xdr:rowOff>
    </xdr:from>
    <xdr:ext cx="589915" cy="258445"/>
    <xdr:sp macro="" textlink="">
      <xdr:nvSpPr>
        <xdr:cNvPr id="478" name="テキスト ボックス 477"/>
        <xdr:cNvSpPr txBox="1"/>
      </xdr:nvSpPr>
      <xdr:spPr>
        <a:xfrm>
          <a:off x="6672580" y="1595564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87" name="テキスト ボックス 486"/>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9" name="直線コネクタ 488"/>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0030" cy="250190"/>
    <xdr:sp macro="" textlink="">
      <xdr:nvSpPr>
        <xdr:cNvPr id="490" name="テキスト ボックス 489"/>
        <xdr:cNvSpPr txBox="1"/>
      </xdr:nvSpPr>
      <xdr:spPr>
        <a:xfrm>
          <a:off x="12197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1" name="直線コネクタ 490"/>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0190"/>
    <xdr:sp macro="" textlink="">
      <xdr:nvSpPr>
        <xdr:cNvPr id="492" name="テキスト ボックス 491"/>
        <xdr:cNvSpPr txBox="1"/>
      </xdr:nvSpPr>
      <xdr:spPr>
        <a:xfrm>
          <a:off x="11914505" y="6055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3" name="直線コネクタ 492"/>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0190"/>
    <xdr:sp macro="" textlink="">
      <xdr:nvSpPr>
        <xdr:cNvPr id="494" name="テキスト ボックス 493"/>
        <xdr:cNvSpPr txBox="1"/>
      </xdr:nvSpPr>
      <xdr:spPr>
        <a:xfrm>
          <a:off x="11914505" y="5598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5" name="直線コネクタ 494"/>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0190"/>
    <xdr:sp macro="" textlink="">
      <xdr:nvSpPr>
        <xdr:cNvPr id="496" name="テキスト ボックス 495"/>
        <xdr:cNvSpPr txBox="1"/>
      </xdr:nvSpPr>
      <xdr:spPr>
        <a:xfrm>
          <a:off x="11914505" y="5140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0190"/>
    <xdr:sp macro="" textlink="">
      <xdr:nvSpPr>
        <xdr:cNvPr id="498" name="テキスト ボックス 497"/>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32385</xdr:rowOff>
    </xdr:from>
    <xdr:to xmlns:xdr="http://schemas.openxmlformats.org/drawingml/2006/spreadsheetDrawing">
      <xdr:col>85</xdr:col>
      <xdr:colOff>126365</xdr:colOff>
      <xdr:row>38</xdr:row>
      <xdr:rowOff>139700</xdr:rowOff>
    </xdr:to>
    <xdr:cxnSp macro="">
      <xdr:nvCxnSpPr>
        <xdr:cNvPr id="500" name="直線コネクタ 499"/>
        <xdr:cNvCxnSpPr/>
      </xdr:nvCxnSpPr>
      <xdr:spPr>
        <a:xfrm flipV="1">
          <a:off x="16317595" y="5175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1"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2" name="直線コネクタ 501"/>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150495</xdr:rowOff>
    </xdr:from>
    <xdr:ext cx="534670" cy="259080"/>
    <xdr:sp macro="" textlink="">
      <xdr:nvSpPr>
        <xdr:cNvPr id="503" name="災害復旧事業費最大値テキスト"/>
        <xdr:cNvSpPr txBox="1"/>
      </xdr:nvSpPr>
      <xdr:spPr>
        <a:xfrm>
          <a:off x="16370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32385</xdr:rowOff>
    </xdr:from>
    <xdr:to xmlns:xdr="http://schemas.openxmlformats.org/drawingml/2006/spreadsheetDrawing">
      <xdr:col>86</xdr:col>
      <xdr:colOff>25400</xdr:colOff>
      <xdr:row>30</xdr:row>
      <xdr:rowOff>32385</xdr:rowOff>
    </xdr:to>
    <xdr:cxnSp macro="">
      <xdr:nvCxnSpPr>
        <xdr:cNvPr id="504" name="直線コネクタ 503"/>
        <xdr:cNvCxnSpPr/>
      </xdr:nvCxnSpPr>
      <xdr:spPr>
        <a:xfrm>
          <a:off x="16230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120650</xdr:rowOff>
    </xdr:from>
    <xdr:to xmlns:xdr="http://schemas.openxmlformats.org/drawingml/2006/spreadsheetDrawing">
      <xdr:col>85</xdr:col>
      <xdr:colOff>127000</xdr:colOff>
      <xdr:row>38</xdr:row>
      <xdr:rowOff>130810</xdr:rowOff>
    </xdr:to>
    <xdr:cxnSp macro="">
      <xdr:nvCxnSpPr>
        <xdr:cNvPr id="505" name="直線コネクタ 504"/>
        <xdr:cNvCxnSpPr/>
      </xdr:nvCxnSpPr>
      <xdr:spPr>
        <a:xfrm flipV="1">
          <a:off x="15481300" y="66357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167640</xdr:rowOff>
    </xdr:from>
    <xdr:ext cx="469900" cy="250190"/>
    <xdr:sp macro="" textlink="">
      <xdr:nvSpPr>
        <xdr:cNvPr id="506" name="災害復旧事業費平均値テキスト"/>
        <xdr:cNvSpPr txBox="1"/>
      </xdr:nvSpPr>
      <xdr:spPr>
        <a:xfrm>
          <a:off x="16370300" y="6339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507" name="フローチャート: 判断 506"/>
        <xdr:cNvSpPr/>
      </xdr:nvSpPr>
      <xdr:spPr>
        <a:xfrm>
          <a:off x="16268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80645</xdr:rowOff>
    </xdr:from>
    <xdr:to xmlns:xdr="http://schemas.openxmlformats.org/drawingml/2006/spreadsheetDrawing">
      <xdr:col>81</xdr:col>
      <xdr:colOff>50800</xdr:colOff>
      <xdr:row>38</xdr:row>
      <xdr:rowOff>130810</xdr:rowOff>
    </xdr:to>
    <xdr:cxnSp macro="">
      <xdr:nvCxnSpPr>
        <xdr:cNvPr id="508" name="直線コネクタ 507"/>
        <xdr:cNvCxnSpPr/>
      </xdr:nvCxnSpPr>
      <xdr:spPr>
        <a:xfrm>
          <a:off x="14592300" y="65957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168910</xdr:rowOff>
    </xdr:from>
    <xdr:to xmlns:xdr="http://schemas.openxmlformats.org/drawingml/2006/spreadsheetDrawing">
      <xdr:col>81</xdr:col>
      <xdr:colOff>101600</xdr:colOff>
      <xdr:row>38</xdr:row>
      <xdr:rowOff>99060</xdr:rowOff>
    </xdr:to>
    <xdr:sp macro="" textlink="">
      <xdr:nvSpPr>
        <xdr:cNvPr id="509" name="フローチャート: 判断 508"/>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115570</xdr:rowOff>
    </xdr:from>
    <xdr:ext cx="461010" cy="259080"/>
    <xdr:sp macro="" textlink="">
      <xdr:nvSpPr>
        <xdr:cNvPr id="510" name="テキスト ボックス 509"/>
        <xdr:cNvSpPr txBox="1"/>
      </xdr:nvSpPr>
      <xdr:spPr>
        <a:xfrm>
          <a:off x="15246350" y="62877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80645</xdr:rowOff>
    </xdr:from>
    <xdr:to xmlns:xdr="http://schemas.openxmlformats.org/drawingml/2006/spreadsheetDrawing">
      <xdr:col>76</xdr:col>
      <xdr:colOff>114300</xdr:colOff>
      <xdr:row>38</xdr:row>
      <xdr:rowOff>97790</xdr:rowOff>
    </xdr:to>
    <xdr:cxnSp macro="">
      <xdr:nvCxnSpPr>
        <xdr:cNvPr id="511" name="直線コネクタ 510"/>
        <xdr:cNvCxnSpPr/>
      </xdr:nvCxnSpPr>
      <xdr:spPr>
        <a:xfrm flipV="1">
          <a:off x="13703300" y="6595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126365</xdr:rowOff>
    </xdr:from>
    <xdr:to xmlns:xdr="http://schemas.openxmlformats.org/drawingml/2006/spreadsheetDrawing">
      <xdr:col>76</xdr:col>
      <xdr:colOff>165100</xdr:colOff>
      <xdr:row>38</xdr:row>
      <xdr:rowOff>56515</xdr:rowOff>
    </xdr:to>
    <xdr:sp macro="" textlink="">
      <xdr:nvSpPr>
        <xdr:cNvPr id="512" name="フローチャート: 判断 511"/>
        <xdr:cNvSpPr/>
      </xdr:nvSpPr>
      <xdr:spPr>
        <a:xfrm>
          <a:off x="14541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73025</xdr:rowOff>
    </xdr:from>
    <xdr:ext cx="461010" cy="259080"/>
    <xdr:sp macro="" textlink="">
      <xdr:nvSpPr>
        <xdr:cNvPr id="513" name="テキスト ボックス 512"/>
        <xdr:cNvSpPr txBox="1"/>
      </xdr:nvSpPr>
      <xdr:spPr>
        <a:xfrm>
          <a:off x="14357350" y="6245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48895</xdr:rowOff>
    </xdr:from>
    <xdr:to xmlns:xdr="http://schemas.openxmlformats.org/drawingml/2006/spreadsheetDrawing">
      <xdr:col>71</xdr:col>
      <xdr:colOff>177800</xdr:colOff>
      <xdr:row>38</xdr:row>
      <xdr:rowOff>97790</xdr:rowOff>
    </xdr:to>
    <xdr:cxnSp macro="">
      <xdr:nvCxnSpPr>
        <xdr:cNvPr id="514" name="直線コネクタ 513"/>
        <xdr:cNvCxnSpPr/>
      </xdr:nvCxnSpPr>
      <xdr:spPr>
        <a:xfrm>
          <a:off x="12814300" y="65639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15" name="フローチャート: 判断 514"/>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61010" cy="251460"/>
    <xdr:sp macro="" textlink="">
      <xdr:nvSpPr>
        <xdr:cNvPr id="516" name="テキスト ボックス 515"/>
        <xdr:cNvSpPr txBox="1"/>
      </xdr:nvSpPr>
      <xdr:spPr>
        <a:xfrm>
          <a:off x="13468350" y="6201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114935</xdr:rowOff>
    </xdr:from>
    <xdr:to xmlns:xdr="http://schemas.openxmlformats.org/drawingml/2006/spreadsheetDrawing">
      <xdr:col>67</xdr:col>
      <xdr:colOff>101600</xdr:colOff>
      <xdr:row>37</xdr:row>
      <xdr:rowOff>45085</xdr:rowOff>
    </xdr:to>
    <xdr:sp macro="" textlink="">
      <xdr:nvSpPr>
        <xdr:cNvPr id="517" name="フローチャート: 判断 516"/>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61595</xdr:rowOff>
    </xdr:from>
    <xdr:ext cx="525780" cy="259080"/>
    <xdr:sp macro="" textlink="">
      <xdr:nvSpPr>
        <xdr:cNvPr id="518" name="テキスト ボックス 517"/>
        <xdr:cNvSpPr txBox="1"/>
      </xdr:nvSpPr>
      <xdr:spPr>
        <a:xfrm>
          <a:off x="12546965" y="60623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69850</xdr:rowOff>
    </xdr:from>
    <xdr:to xmlns:xdr="http://schemas.openxmlformats.org/drawingml/2006/spreadsheetDrawing">
      <xdr:col>85</xdr:col>
      <xdr:colOff>177800</xdr:colOff>
      <xdr:row>39</xdr:row>
      <xdr:rowOff>0</xdr:rowOff>
    </xdr:to>
    <xdr:sp macro="" textlink="">
      <xdr:nvSpPr>
        <xdr:cNvPr id="524" name="楕円 523"/>
        <xdr:cNvSpPr/>
      </xdr:nvSpPr>
      <xdr:spPr>
        <a:xfrm>
          <a:off x="16268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156210</xdr:rowOff>
    </xdr:from>
    <xdr:ext cx="378460" cy="250190"/>
    <xdr:sp macro="" textlink="">
      <xdr:nvSpPr>
        <xdr:cNvPr id="525" name="災害復旧事業費該当値テキスト"/>
        <xdr:cNvSpPr txBox="1"/>
      </xdr:nvSpPr>
      <xdr:spPr>
        <a:xfrm>
          <a:off x="16370300" y="64998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80010</xdr:rowOff>
    </xdr:from>
    <xdr:to xmlns:xdr="http://schemas.openxmlformats.org/drawingml/2006/spreadsheetDrawing">
      <xdr:col>81</xdr:col>
      <xdr:colOff>101600</xdr:colOff>
      <xdr:row>39</xdr:row>
      <xdr:rowOff>10160</xdr:rowOff>
    </xdr:to>
    <xdr:sp macro="" textlink="">
      <xdr:nvSpPr>
        <xdr:cNvPr id="526" name="楕円 525"/>
        <xdr:cNvSpPr/>
      </xdr:nvSpPr>
      <xdr:spPr>
        <a:xfrm>
          <a:off x="15430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1270</xdr:rowOff>
    </xdr:from>
    <xdr:ext cx="378460" cy="259080"/>
    <xdr:sp macro="" textlink="">
      <xdr:nvSpPr>
        <xdr:cNvPr id="527" name="テキスト ボックス 526"/>
        <xdr:cNvSpPr txBox="1"/>
      </xdr:nvSpPr>
      <xdr:spPr>
        <a:xfrm>
          <a:off x="15292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29845</xdr:rowOff>
    </xdr:from>
    <xdr:to xmlns:xdr="http://schemas.openxmlformats.org/drawingml/2006/spreadsheetDrawing">
      <xdr:col>76</xdr:col>
      <xdr:colOff>165100</xdr:colOff>
      <xdr:row>38</xdr:row>
      <xdr:rowOff>132080</xdr:rowOff>
    </xdr:to>
    <xdr:sp macro="" textlink="">
      <xdr:nvSpPr>
        <xdr:cNvPr id="528" name="楕円 527"/>
        <xdr:cNvSpPr/>
      </xdr:nvSpPr>
      <xdr:spPr>
        <a:xfrm>
          <a:off x="14541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122555</xdr:rowOff>
    </xdr:from>
    <xdr:ext cx="461010" cy="250190"/>
    <xdr:sp macro="" textlink="">
      <xdr:nvSpPr>
        <xdr:cNvPr id="529" name="テキスト ボックス 528"/>
        <xdr:cNvSpPr txBox="1"/>
      </xdr:nvSpPr>
      <xdr:spPr>
        <a:xfrm>
          <a:off x="14357350" y="66376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30" name="楕円 529"/>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139065</xdr:rowOff>
    </xdr:from>
    <xdr:ext cx="461010" cy="259080"/>
    <xdr:sp macro="" textlink="">
      <xdr:nvSpPr>
        <xdr:cNvPr id="531" name="テキスト ボックス 530"/>
        <xdr:cNvSpPr txBox="1"/>
      </xdr:nvSpPr>
      <xdr:spPr>
        <a:xfrm>
          <a:off x="13468350" y="66541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169545</xdr:rowOff>
    </xdr:from>
    <xdr:to xmlns:xdr="http://schemas.openxmlformats.org/drawingml/2006/spreadsheetDrawing">
      <xdr:col>67</xdr:col>
      <xdr:colOff>101600</xdr:colOff>
      <xdr:row>38</xdr:row>
      <xdr:rowOff>99695</xdr:rowOff>
    </xdr:to>
    <xdr:sp macro="" textlink="">
      <xdr:nvSpPr>
        <xdr:cNvPr id="532" name="楕円 531"/>
        <xdr:cNvSpPr/>
      </xdr:nvSpPr>
      <xdr:spPr>
        <a:xfrm>
          <a:off x="12763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90805</xdr:rowOff>
    </xdr:from>
    <xdr:ext cx="461010" cy="258445"/>
    <xdr:sp macro="" textlink="">
      <xdr:nvSpPr>
        <xdr:cNvPr id="533" name="テキスト ボックス 532"/>
        <xdr:cNvSpPr txBox="1"/>
      </xdr:nvSpPr>
      <xdr:spPr>
        <a:xfrm>
          <a:off x="12579350" y="660590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42" name="テキスト ボックス 541"/>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030" cy="250190"/>
    <xdr:sp macro="" textlink="">
      <xdr:nvSpPr>
        <xdr:cNvPr id="545" name="テキスト ボックス 544"/>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030" cy="250190"/>
    <xdr:sp macro="" textlink="">
      <xdr:nvSpPr>
        <xdr:cNvPr id="547" name="テキスト ボックス 546"/>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665" cy="259080"/>
    <xdr:sp macro="" textlink="">
      <xdr:nvSpPr>
        <xdr:cNvPr id="559" name="テキスト ボックス 558"/>
        <xdr:cNvSpPr txBox="1"/>
      </xdr:nvSpPr>
      <xdr:spPr>
        <a:xfrm>
          <a:off x="15356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665" cy="259080"/>
    <xdr:sp macro="" textlink="">
      <xdr:nvSpPr>
        <xdr:cNvPr id="562" name="テキスト ボックス 561"/>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59080"/>
    <xdr:sp macro="" textlink="">
      <xdr:nvSpPr>
        <xdr:cNvPr id="565" name="テキスト ボックス 564"/>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665" cy="259080"/>
    <xdr:sp macro="" textlink="">
      <xdr:nvSpPr>
        <xdr:cNvPr id="567" name="テキスト ボックス 566"/>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665" cy="259080"/>
    <xdr:sp macro="" textlink="">
      <xdr:nvSpPr>
        <xdr:cNvPr id="576" name="テキスト ボックス 575"/>
        <xdr:cNvSpPr txBox="1"/>
      </xdr:nvSpPr>
      <xdr:spPr>
        <a:xfrm>
          <a:off x="15356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665" cy="259080"/>
    <xdr:sp macro="" textlink="">
      <xdr:nvSpPr>
        <xdr:cNvPr id="578" name="テキスト ボックス 577"/>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665" cy="259080"/>
    <xdr:sp macro="" textlink="">
      <xdr:nvSpPr>
        <xdr:cNvPr id="580" name="テキスト ボックス 579"/>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665" cy="259080"/>
    <xdr:sp macro="" textlink="">
      <xdr:nvSpPr>
        <xdr:cNvPr id="582" name="テキスト ボックス 581"/>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591" name="テキスト ボックス 590"/>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2" name="直線コネクタ 59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0030" cy="250190"/>
    <xdr:sp macro="" textlink="">
      <xdr:nvSpPr>
        <xdr:cNvPr id="593" name="テキスト ボックス 592"/>
        <xdr:cNvSpPr txBox="1"/>
      </xdr:nvSpPr>
      <xdr:spPr>
        <a:xfrm>
          <a:off x="12197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4" name="直線コネクタ 59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5" name="テキスト ボックス 594"/>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6" name="直線コネクタ 59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7" name="テキスト ボックス 59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8" name="直線コネクタ 59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0190"/>
    <xdr:sp macro="" textlink="">
      <xdr:nvSpPr>
        <xdr:cNvPr id="599" name="テキスト ボックス 598"/>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0" name="直線コネクタ 59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6740" cy="259080"/>
    <xdr:sp macro="" textlink="">
      <xdr:nvSpPr>
        <xdr:cNvPr id="601" name="テキスト ボックス 600"/>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2" name="直線コネクタ 60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6740" cy="259080"/>
    <xdr:sp macro="" textlink="">
      <xdr:nvSpPr>
        <xdr:cNvPr id="603" name="テキスト ボックス 602"/>
        <xdr:cNvSpPr txBox="1"/>
      </xdr:nvSpPr>
      <xdr:spPr>
        <a:xfrm>
          <a:off x="11850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740" cy="250190"/>
    <xdr:sp macro="" textlink="">
      <xdr:nvSpPr>
        <xdr:cNvPr id="605" name="テキスト ボックス 604"/>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144145</xdr:rowOff>
    </xdr:from>
    <xdr:to xmlns:xdr="http://schemas.openxmlformats.org/drawingml/2006/spreadsheetDrawing">
      <xdr:col>85</xdr:col>
      <xdr:colOff>126365</xdr:colOff>
      <xdr:row>79</xdr:row>
      <xdr:rowOff>107315</xdr:rowOff>
    </xdr:to>
    <xdr:cxnSp macro="">
      <xdr:nvCxnSpPr>
        <xdr:cNvPr id="607" name="直線コネクタ 606"/>
        <xdr:cNvCxnSpPr/>
      </xdr:nvCxnSpPr>
      <xdr:spPr>
        <a:xfrm flipV="1">
          <a:off x="16317595" y="11974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111760</xdr:rowOff>
    </xdr:from>
    <xdr:ext cx="534670" cy="250190"/>
    <xdr:sp macro="" textlink="">
      <xdr:nvSpPr>
        <xdr:cNvPr id="608" name="公債費最小値テキスト"/>
        <xdr:cNvSpPr txBox="1"/>
      </xdr:nvSpPr>
      <xdr:spPr>
        <a:xfrm>
          <a:off x="16370300" y="13656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107315</xdr:rowOff>
    </xdr:from>
    <xdr:to xmlns:xdr="http://schemas.openxmlformats.org/drawingml/2006/spreadsheetDrawing">
      <xdr:col>86</xdr:col>
      <xdr:colOff>25400</xdr:colOff>
      <xdr:row>79</xdr:row>
      <xdr:rowOff>107315</xdr:rowOff>
    </xdr:to>
    <xdr:cxnSp macro="">
      <xdr:nvCxnSpPr>
        <xdr:cNvPr id="609" name="直線コネクタ 608"/>
        <xdr:cNvCxnSpPr/>
      </xdr:nvCxnSpPr>
      <xdr:spPr>
        <a:xfrm>
          <a:off x="16230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90805</xdr:rowOff>
    </xdr:from>
    <xdr:ext cx="598805" cy="258445"/>
    <xdr:sp macro="" textlink="">
      <xdr:nvSpPr>
        <xdr:cNvPr id="610" name="公債費最大値テキスト"/>
        <xdr:cNvSpPr txBox="1"/>
      </xdr:nvSpPr>
      <xdr:spPr>
        <a:xfrm>
          <a:off x="16370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144145</xdr:rowOff>
    </xdr:from>
    <xdr:to xmlns:xdr="http://schemas.openxmlformats.org/drawingml/2006/spreadsheetDrawing">
      <xdr:col>86</xdr:col>
      <xdr:colOff>25400</xdr:colOff>
      <xdr:row>69</xdr:row>
      <xdr:rowOff>144145</xdr:rowOff>
    </xdr:to>
    <xdr:cxnSp macro="">
      <xdr:nvCxnSpPr>
        <xdr:cNvPr id="611" name="直線コネクタ 610"/>
        <xdr:cNvCxnSpPr/>
      </xdr:nvCxnSpPr>
      <xdr:spPr>
        <a:xfrm>
          <a:off x="16230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6985</xdr:rowOff>
    </xdr:from>
    <xdr:to xmlns:xdr="http://schemas.openxmlformats.org/drawingml/2006/spreadsheetDrawing">
      <xdr:col>85</xdr:col>
      <xdr:colOff>127000</xdr:colOff>
      <xdr:row>78</xdr:row>
      <xdr:rowOff>33020</xdr:rowOff>
    </xdr:to>
    <xdr:cxnSp macro="">
      <xdr:nvCxnSpPr>
        <xdr:cNvPr id="612" name="直線コネクタ 611"/>
        <xdr:cNvCxnSpPr/>
      </xdr:nvCxnSpPr>
      <xdr:spPr>
        <a:xfrm flipV="1">
          <a:off x="15481300" y="133800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132715</xdr:rowOff>
    </xdr:from>
    <xdr:ext cx="534670" cy="250825"/>
    <xdr:sp macro="" textlink="">
      <xdr:nvSpPr>
        <xdr:cNvPr id="613" name="公債費平均値テキスト"/>
        <xdr:cNvSpPr txBox="1"/>
      </xdr:nvSpPr>
      <xdr:spPr>
        <a:xfrm>
          <a:off x="16370300" y="12991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109855</xdr:rowOff>
    </xdr:from>
    <xdr:to xmlns:xdr="http://schemas.openxmlformats.org/drawingml/2006/spreadsheetDrawing">
      <xdr:col>85</xdr:col>
      <xdr:colOff>177800</xdr:colOff>
      <xdr:row>77</xdr:row>
      <xdr:rowOff>40640</xdr:rowOff>
    </xdr:to>
    <xdr:sp macro="" textlink="">
      <xdr:nvSpPr>
        <xdr:cNvPr id="614" name="フローチャート: 判断 613"/>
        <xdr:cNvSpPr/>
      </xdr:nvSpPr>
      <xdr:spPr>
        <a:xfrm>
          <a:off x="162687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33020</xdr:rowOff>
    </xdr:from>
    <xdr:to xmlns:xdr="http://schemas.openxmlformats.org/drawingml/2006/spreadsheetDrawing">
      <xdr:col>81</xdr:col>
      <xdr:colOff>50800</xdr:colOff>
      <xdr:row>78</xdr:row>
      <xdr:rowOff>79375</xdr:rowOff>
    </xdr:to>
    <xdr:cxnSp macro="">
      <xdr:nvCxnSpPr>
        <xdr:cNvPr id="615" name="直線コネクタ 614"/>
        <xdr:cNvCxnSpPr/>
      </xdr:nvCxnSpPr>
      <xdr:spPr>
        <a:xfrm flipV="1">
          <a:off x="14592300" y="134061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101600</xdr:rowOff>
    </xdr:from>
    <xdr:to xmlns:xdr="http://schemas.openxmlformats.org/drawingml/2006/spreadsheetDrawing">
      <xdr:col>81</xdr:col>
      <xdr:colOff>101600</xdr:colOff>
      <xdr:row>77</xdr:row>
      <xdr:rowOff>31750</xdr:rowOff>
    </xdr:to>
    <xdr:sp macro="" textlink="">
      <xdr:nvSpPr>
        <xdr:cNvPr id="616" name="フローチャート: 判断 615"/>
        <xdr:cNvSpPr/>
      </xdr:nvSpPr>
      <xdr:spPr>
        <a:xfrm>
          <a:off x="15430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48260</xdr:rowOff>
    </xdr:from>
    <xdr:ext cx="525780" cy="259080"/>
    <xdr:sp macro="" textlink="">
      <xdr:nvSpPr>
        <xdr:cNvPr id="617" name="テキスト ボックス 616"/>
        <xdr:cNvSpPr txBox="1"/>
      </xdr:nvSpPr>
      <xdr:spPr>
        <a:xfrm>
          <a:off x="15213965" y="12907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79375</xdr:rowOff>
    </xdr:from>
    <xdr:to xmlns:xdr="http://schemas.openxmlformats.org/drawingml/2006/spreadsheetDrawing">
      <xdr:col>76</xdr:col>
      <xdr:colOff>114300</xdr:colOff>
      <xdr:row>78</xdr:row>
      <xdr:rowOff>124460</xdr:rowOff>
    </xdr:to>
    <xdr:cxnSp macro="">
      <xdr:nvCxnSpPr>
        <xdr:cNvPr id="618" name="直線コネクタ 617"/>
        <xdr:cNvCxnSpPr/>
      </xdr:nvCxnSpPr>
      <xdr:spPr>
        <a:xfrm flipV="1">
          <a:off x="13703300" y="134524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67945</xdr:rowOff>
    </xdr:to>
    <xdr:sp macro="" textlink="">
      <xdr:nvSpPr>
        <xdr:cNvPr id="619" name="フローチャート: 判断 618"/>
        <xdr:cNvSpPr/>
      </xdr:nvSpPr>
      <xdr:spPr>
        <a:xfrm>
          <a:off x="1454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84455</xdr:rowOff>
    </xdr:from>
    <xdr:ext cx="525780" cy="259080"/>
    <xdr:sp macro="" textlink="">
      <xdr:nvSpPr>
        <xdr:cNvPr id="620" name="テキスト ボックス 619"/>
        <xdr:cNvSpPr txBox="1"/>
      </xdr:nvSpPr>
      <xdr:spPr>
        <a:xfrm>
          <a:off x="14324965" y="12943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124460</xdr:rowOff>
    </xdr:from>
    <xdr:to xmlns:xdr="http://schemas.openxmlformats.org/drawingml/2006/spreadsheetDrawing">
      <xdr:col>71</xdr:col>
      <xdr:colOff>177800</xdr:colOff>
      <xdr:row>78</xdr:row>
      <xdr:rowOff>147955</xdr:rowOff>
    </xdr:to>
    <xdr:cxnSp macro="">
      <xdr:nvCxnSpPr>
        <xdr:cNvPr id="621" name="直線コネクタ 620"/>
        <xdr:cNvCxnSpPr/>
      </xdr:nvCxnSpPr>
      <xdr:spPr>
        <a:xfrm flipV="1">
          <a:off x="12814300" y="134975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149860</xdr:rowOff>
    </xdr:from>
    <xdr:to xmlns:xdr="http://schemas.openxmlformats.org/drawingml/2006/spreadsheetDrawing">
      <xdr:col>72</xdr:col>
      <xdr:colOff>38100</xdr:colOff>
      <xdr:row>77</xdr:row>
      <xdr:rowOff>80010</xdr:rowOff>
    </xdr:to>
    <xdr:sp macro="" textlink="">
      <xdr:nvSpPr>
        <xdr:cNvPr id="622" name="フローチャート: 判断 621"/>
        <xdr:cNvSpPr/>
      </xdr:nvSpPr>
      <xdr:spPr>
        <a:xfrm>
          <a:off x="13652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96520</xdr:rowOff>
    </xdr:from>
    <xdr:ext cx="525780" cy="259080"/>
    <xdr:sp macro="" textlink="">
      <xdr:nvSpPr>
        <xdr:cNvPr id="623" name="テキスト ボックス 622"/>
        <xdr:cNvSpPr txBox="1"/>
      </xdr:nvSpPr>
      <xdr:spPr>
        <a:xfrm>
          <a:off x="13435965" y="129552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121920</xdr:rowOff>
    </xdr:from>
    <xdr:to xmlns:xdr="http://schemas.openxmlformats.org/drawingml/2006/spreadsheetDrawing">
      <xdr:col>67</xdr:col>
      <xdr:colOff>101600</xdr:colOff>
      <xdr:row>77</xdr:row>
      <xdr:rowOff>52070</xdr:rowOff>
    </xdr:to>
    <xdr:sp macro="" textlink="">
      <xdr:nvSpPr>
        <xdr:cNvPr id="624" name="フローチャート: 判断 623"/>
        <xdr:cNvSpPr/>
      </xdr:nvSpPr>
      <xdr:spPr>
        <a:xfrm>
          <a:off x="12763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68580</xdr:rowOff>
    </xdr:from>
    <xdr:ext cx="525780" cy="259080"/>
    <xdr:sp macro="" textlink="">
      <xdr:nvSpPr>
        <xdr:cNvPr id="625" name="テキスト ボックス 624"/>
        <xdr:cNvSpPr txBox="1"/>
      </xdr:nvSpPr>
      <xdr:spPr>
        <a:xfrm>
          <a:off x="12546965" y="12927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127635</xdr:rowOff>
    </xdr:from>
    <xdr:to xmlns:xdr="http://schemas.openxmlformats.org/drawingml/2006/spreadsheetDrawing">
      <xdr:col>85</xdr:col>
      <xdr:colOff>177800</xdr:colOff>
      <xdr:row>78</xdr:row>
      <xdr:rowOff>57785</xdr:rowOff>
    </xdr:to>
    <xdr:sp macro="" textlink="">
      <xdr:nvSpPr>
        <xdr:cNvPr id="631" name="楕円 630"/>
        <xdr:cNvSpPr/>
      </xdr:nvSpPr>
      <xdr:spPr>
        <a:xfrm>
          <a:off x="16268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106045</xdr:rowOff>
    </xdr:from>
    <xdr:ext cx="534670" cy="259080"/>
    <xdr:sp macro="" textlink="">
      <xdr:nvSpPr>
        <xdr:cNvPr id="632" name="公債費該当値テキスト"/>
        <xdr:cNvSpPr txBox="1"/>
      </xdr:nvSpPr>
      <xdr:spPr>
        <a:xfrm>
          <a:off x="16370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153670</xdr:rowOff>
    </xdr:from>
    <xdr:to xmlns:xdr="http://schemas.openxmlformats.org/drawingml/2006/spreadsheetDrawing">
      <xdr:col>81</xdr:col>
      <xdr:colOff>101600</xdr:colOff>
      <xdr:row>78</xdr:row>
      <xdr:rowOff>83820</xdr:rowOff>
    </xdr:to>
    <xdr:sp macro="" textlink="">
      <xdr:nvSpPr>
        <xdr:cNvPr id="633" name="楕円 632"/>
        <xdr:cNvSpPr/>
      </xdr:nvSpPr>
      <xdr:spPr>
        <a:xfrm>
          <a:off x="15430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74930</xdr:rowOff>
    </xdr:from>
    <xdr:ext cx="525780" cy="251460"/>
    <xdr:sp macro="" textlink="">
      <xdr:nvSpPr>
        <xdr:cNvPr id="634" name="テキスト ボックス 633"/>
        <xdr:cNvSpPr txBox="1"/>
      </xdr:nvSpPr>
      <xdr:spPr>
        <a:xfrm>
          <a:off x="15213965" y="134480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29210</xdr:rowOff>
    </xdr:from>
    <xdr:to xmlns:xdr="http://schemas.openxmlformats.org/drawingml/2006/spreadsheetDrawing">
      <xdr:col>76</xdr:col>
      <xdr:colOff>165100</xdr:colOff>
      <xdr:row>78</xdr:row>
      <xdr:rowOff>130175</xdr:rowOff>
    </xdr:to>
    <xdr:sp macro="" textlink="">
      <xdr:nvSpPr>
        <xdr:cNvPr id="635" name="楕円 634"/>
        <xdr:cNvSpPr/>
      </xdr:nvSpPr>
      <xdr:spPr>
        <a:xfrm>
          <a:off x="14541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121285</xdr:rowOff>
    </xdr:from>
    <xdr:ext cx="525780" cy="250825"/>
    <xdr:sp macro="" textlink="">
      <xdr:nvSpPr>
        <xdr:cNvPr id="636" name="テキスト ボックス 635"/>
        <xdr:cNvSpPr txBox="1"/>
      </xdr:nvSpPr>
      <xdr:spPr>
        <a:xfrm>
          <a:off x="14324965" y="134943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73660</xdr:rowOff>
    </xdr:from>
    <xdr:to xmlns:xdr="http://schemas.openxmlformats.org/drawingml/2006/spreadsheetDrawing">
      <xdr:col>72</xdr:col>
      <xdr:colOff>38100</xdr:colOff>
      <xdr:row>79</xdr:row>
      <xdr:rowOff>3810</xdr:rowOff>
    </xdr:to>
    <xdr:sp macro="" textlink="">
      <xdr:nvSpPr>
        <xdr:cNvPr id="637" name="楕円 636"/>
        <xdr:cNvSpPr/>
      </xdr:nvSpPr>
      <xdr:spPr>
        <a:xfrm>
          <a:off x="13652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166370</xdr:rowOff>
    </xdr:from>
    <xdr:ext cx="525780" cy="251460"/>
    <xdr:sp macro="" textlink="">
      <xdr:nvSpPr>
        <xdr:cNvPr id="638" name="テキスト ボックス 637"/>
        <xdr:cNvSpPr txBox="1"/>
      </xdr:nvSpPr>
      <xdr:spPr>
        <a:xfrm>
          <a:off x="13435965" y="135394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27305</xdr:rowOff>
    </xdr:to>
    <xdr:sp macro="" textlink="">
      <xdr:nvSpPr>
        <xdr:cNvPr id="639" name="楕円 638"/>
        <xdr:cNvSpPr/>
      </xdr:nvSpPr>
      <xdr:spPr>
        <a:xfrm>
          <a:off x="12763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18415</xdr:rowOff>
    </xdr:from>
    <xdr:ext cx="525780" cy="250825"/>
    <xdr:sp macro="" textlink="">
      <xdr:nvSpPr>
        <xdr:cNvPr id="640" name="テキスト ボックス 639"/>
        <xdr:cNvSpPr txBox="1"/>
      </xdr:nvSpPr>
      <xdr:spPr>
        <a:xfrm>
          <a:off x="12546965" y="135629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49" name="テキスト ボックス 648"/>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1" name="直線コネクタ 65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52" name="テキスト ボックス 651"/>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3" name="直線コネクタ 65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6740" cy="259080"/>
    <xdr:sp macro="" textlink="">
      <xdr:nvSpPr>
        <xdr:cNvPr id="654" name="テキスト ボックス 653"/>
        <xdr:cNvSpPr txBox="1"/>
      </xdr:nvSpPr>
      <xdr:spPr>
        <a:xfrm>
          <a:off x="11850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5" name="直線コネクタ 65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6740" cy="250190"/>
    <xdr:sp macro="" textlink="">
      <xdr:nvSpPr>
        <xdr:cNvPr id="656" name="テキスト ボックス 655"/>
        <xdr:cNvSpPr txBox="1"/>
      </xdr:nvSpPr>
      <xdr:spPr>
        <a:xfrm>
          <a:off x="11850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7" name="直線コネクタ 65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6740" cy="259080"/>
    <xdr:sp macro="" textlink="">
      <xdr:nvSpPr>
        <xdr:cNvPr id="658" name="テキスト ボックス 657"/>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9" name="直線コネクタ 65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740" cy="259080"/>
    <xdr:sp macro="" textlink="">
      <xdr:nvSpPr>
        <xdr:cNvPr id="660" name="テキスト ボックス 659"/>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1" name="直線コネクタ 66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50190"/>
    <xdr:sp macro="" textlink="">
      <xdr:nvSpPr>
        <xdr:cNvPr id="662" name="テキスト ボックス 661"/>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99</xdr:row>
      <xdr:rowOff>40640</xdr:rowOff>
    </xdr:to>
    <xdr:cxnSp macro="">
      <xdr:nvCxnSpPr>
        <xdr:cNvPr id="664" name="直線コネクタ 663"/>
        <xdr:cNvCxnSpPr/>
      </xdr:nvCxnSpPr>
      <xdr:spPr>
        <a:xfrm flipV="1">
          <a:off x="16317595" y="1548257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469900" cy="250190"/>
    <xdr:sp macro="" textlink="">
      <xdr:nvSpPr>
        <xdr:cNvPr id="665" name="積立金最小値テキスト"/>
        <xdr:cNvSpPr txBox="1"/>
      </xdr:nvSpPr>
      <xdr:spPr>
        <a:xfrm>
          <a:off x="16370300" y="170173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6" name="直線コネクタ 665"/>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170180</xdr:rowOff>
    </xdr:from>
    <xdr:ext cx="598805" cy="259080"/>
    <xdr:sp macro="" textlink="">
      <xdr:nvSpPr>
        <xdr:cNvPr id="667" name="積立金最大値テキスト"/>
        <xdr:cNvSpPr txBox="1"/>
      </xdr:nvSpPr>
      <xdr:spPr>
        <a:xfrm>
          <a:off x="16370300" y="1525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68" name="直線コネクタ 667"/>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49530</xdr:rowOff>
    </xdr:from>
    <xdr:to xmlns:xdr="http://schemas.openxmlformats.org/drawingml/2006/spreadsheetDrawing">
      <xdr:col>85</xdr:col>
      <xdr:colOff>127000</xdr:colOff>
      <xdr:row>98</xdr:row>
      <xdr:rowOff>53975</xdr:rowOff>
    </xdr:to>
    <xdr:cxnSp macro="">
      <xdr:nvCxnSpPr>
        <xdr:cNvPr id="669" name="直線コネクタ 668"/>
        <xdr:cNvCxnSpPr/>
      </xdr:nvCxnSpPr>
      <xdr:spPr>
        <a:xfrm>
          <a:off x="15481300" y="168516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19685</xdr:rowOff>
    </xdr:from>
    <xdr:ext cx="534670" cy="250190"/>
    <xdr:sp macro="" textlink="">
      <xdr:nvSpPr>
        <xdr:cNvPr id="670" name="積立金平均値テキスト"/>
        <xdr:cNvSpPr txBox="1"/>
      </xdr:nvSpPr>
      <xdr:spPr>
        <a:xfrm>
          <a:off x="16370300" y="1682178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41275</xdr:rowOff>
    </xdr:from>
    <xdr:to xmlns:xdr="http://schemas.openxmlformats.org/drawingml/2006/spreadsheetDrawing">
      <xdr:col>85</xdr:col>
      <xdr:colOff>177800</xdr:colOff>
      <xdr:row>98</xdr:row>
      <xdr:rowOff>143510</xdr:rowOff>
    </xdr:to>
    <xdr:sp macro="" textlink="">
      <xdr:nvSpPr>
        <xdr:cNvPr id="671" name="フローチャート: 判断 670"/>
        <xdr:cNvSpPr/>
      </xdr:nvSpPr>
      <xdr:spPr>
        <a:xfrm>
          <a:off x="162687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49530</xdr:rowOff>
    </xdr:from>
    <xdr:to xmlns:xdr="http://schemas.openxmlformats.org/drawingml/2006/spreadsheetDrawing">
      <xdr:col>81</xdr:col>
      <xdr:colOff>50800</xdr:colOff>
      <xdr:row>98</xdr:row>
      <xdr:rowOff>77470</xdr:rowOff>
    </xdr:to>
    <xdr:cxnSp macro="">
      <xdr:nvCxnSpPr>
        <xdr:cNvPr id="672" name="直線コネクタ 671"/>
        <xdr:cNvCxnSpPr/>
      </xdr:nvCxnSpPr>
      <xdr:spPr>
        <a:xfrm flipV="1">
          <a:off x="14592300" y="168516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55245</xdr:rowOff>
    </xdr:from>
    <xdr:to xmlns:xdr="http://schemas.openxmlformats.org/drawingml/2006/spreadsheetDrawing">
      <xdr:col>81</xdr:col>
      <xdr:colOff>101600</xdr:colOff>
      <xdr:row>98</xdr:row>
      <xdr:rowOff>156845</xdr:rowOff>
    </xdr:to>
    <xdr:sp macro="" textlink="">
      <xdr:nvSpPr>
        <xdr:cNvPr id="673" name="フローチャート: 判断 672"/>
        <xdr:cNvSpPr/>
      </xdr:nvSpPr>
      <xdr:spPr>
        <a:xfrm>
          <a:off x="1543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147955</xdr:rowOff>
    </xdr:from>
    <xdr:ext cx="525780" cy="258445"/>
    <xdr:sp macro="" textlink="">
      <xdr:nvSpPr>
        <xdr:cNvPr id="674" name="テキスト ボックス 673"/>
        <xdr:cNvSpPr txBox="1"/>
      </xdr:nvSpPr>
      <xdr:spPr>
        <a:xfrm>
          <a:off x="15213965" y="169500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26670</xdr:rowOff>
    </xdr:from>
    <xdr:to xmlns:xdr="http://schemas.openxmlformats.org/drawingml/2006/spreadsheetDrawing">
      <xdr:col>76</xdr:col>
      <xdr:colOff>114300</xdr:colOff>
      <xdr:row>98</xdr:row>
      <xdr:rowOff>77470</xdr:rowOff>
    </xdr:to>
    <xdr:cxnSp macro="">
      <xdr:nvCxnSpPr>
        <xdr:cNvPr id="675" name="直線コネクタ 674"/>
        <xdr:cNvCxnSpPr/>
      </xdr:nvCxnSpPr>
      <xdr:spPr>
        <a:xfrm>
          <a:off x="13703300" y="168287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676" name="フローチャート: 判断 675"/>
        <xdr:cNvSpPr/>
      </xdr:nvSpPr>
      <xdr:spPr>
        <a:xfrm>
          <a:off x="14541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133350</xdr:rowOff>
    </xdr:from>
    <xdr:ext cx="525780" cy="250190"/>
    <xdr:sp macro="" textlink="">
      <xdr:nvSpPr>
        <xdr:cNvPr id="677" name="テキスト ボックス 676"/>
        <xdr:cNvSpPr txBox="1"/>
      </xdr:nvSpPr>
      <xdr:spPr>
        <a:xfrm>
          <a:off x="14324965" y="169354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26670</xdr:rowOff>
    </xdr:from>
    <xdr:to xmlns:xdr="http://schemas.openxmlformats.org/drawingml/2006/spreadsheetDrawing">
      <xdr:col>71</xdr:col>
      <xdr:colOff>177800</xdr:colOff>
      <xdr:row>98</xdr:row>
      <xdr:rowOff>97790</xdr:rowOff>
    </xdr:to>
    <xdr:cxnSp macro="">
      <xdr:nvCxnSpPr>
        <xdr:cNvPr id="678" name="直線コネクタ 677"/>
        <xdr:cNvCxnSpPr/>
      </xdr:nvCxnSpPr>
      <xdr:spPr>
        <a:xfrm flipV="1">
          <a:off x="12814300" y="168287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679" name="フローチャート: 判断 678"/>
        <xdr:cNvSpPr/>
      </xdr:nvSpPr>
      <xdr:spPr>
        <a:xfrm>
          <a:off x="13652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119380</xdr:rowOff>
    </xdr:from>
    <xdr:ext cx="525780" cy="259080"/>
    <xdr:sp macro="" textlink="">
      <xdr:nvSpPr>
        <xdr:cNvPr id="680" name="テキスト ボックス 679"/>
        <xdr:cNvSpPr txBox="1"/>
      </xdr:nvSpPr>
      <xdr:spPr>
        <a:xfrm>
          <a:off x="13435965" y="169214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681" name="フローチャート: 判断 680"/>
        <xdr:cNvSpPr/>
      </xdr:nvSpPr>
      <xdr:spPr>
        <a:xfrm>
          <a:off x="12763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145415</xdr:rowOff>
    </xdr:from>
    <xdr:ext cx="525780" cy="250190"/>
    <xdr:sp macro="" textlink="">
      <xdr:nvSpPr>
        <xdr:cNvPr id="682" name="テキスト ボックス 681"/>
        <xdr:cNvSpPr txBox="1"/>
      </xdr:nvSpPr>
      <xdr:spPr>
        <a:xfrm>
          <a:off x="12546965" y="169475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3" name="テキスト ボックス 68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4" name="テキスト ボックス 68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5" name="テキスト ボックス 68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6" name="テキスト ボックス 68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7" name="テキスト ボックス 68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3175</xdr:rowOff>
    </xdr:from>
    <xdr:to xmlns:xdr="http://schemas.openxmlformats.org/drawingml/2006/spreadsheetDrawing">
      <xdr:col>85</xdr:col>
      <xdr:colOff>177800</xdr:colOff>
      <xdr:row>98</xdr:row>
      <xdr:rowOff>104775</xdr:rowOff>
    </xdr:to>
    <xdr:sp macro="" textlink="">
      <xdr:nvSpPr>
        <xdr:cNvPr id="688" name="楕円 687"/>
        <xdr:cNvSpPr/>
      </xdr:nvSpPr>
      <xdr:spPr>
        <a:xfrm>
          <a:off x="16268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26035</xdr:rowOff>
    </xdr:from>
    <xdr:ext cx="534670" cy="259080"/>
    <xdr:sp macro="" textlink="">
      <xdr:nvSpPr>
        <xdr:cNvPr id="689" name="積立金該当値テキスト"/>
        <xdr:cNvSpPr txBox="1"/>
      </xdr:nvSpPr>
      <xdr:spPr>
        <a:xfrm>
          <a:off x="16370300" y="16656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170180</xdr:rowOff>
    </xdr:from>
    <xdr:to xmlns:xdr="http://schemas.openxmlformats.org/drawingml/2006/spreadsheetDrawing">
      <xdr:col>81</xdr:col>
      <xdr:colOff>101600</xdr:colOff>
      <xdr:row>98</xdr:row>
      <xdr:rowOff>100330</xdr:rowOff>
    </xdr:to>
    <xdr:sp macro="" textlink="">
      <xdr:nvSpPr>
        <xdr:cNvPr id="690" name="楕円 689"/>
        <xdr:cNvSpPr/>
      </xdr:nvSpPr>
      <xdr:spPr>
        <a:xfrm>
          <a:off x="154305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116840</xdr:rowOff>
    </xdr:from>
    <xdr:ext cx="525780" cy="259080"/>
    <xdr:sp macro="" textlink="">
      <xdr:nvSpPr>
        <xdr:cNvPr id="691" name="テキスト ボックス 690"/>
        <xdr:cNvSpPr txBox="1"/>
      </xdr:nvSpPr>
      <xdr:spPr>
        <a:xfrm>
          <a:off x="15213965" y="165760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92" name="楕円 691"/>
        <xdr:cNvSpPr/>
      </xdr:nvSpPr>
      <xdr:spPr>
        <a:xfrm>
          <a:off x="14541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144780</xdr:rowOff>
    </xdr:from>
    <xdr:ext cx="525780" cy="250190"/>
    <xdr:sp macro="" textlink="">
      <xdr:nvSpPr>
        <xdr:cNvPr id="693" name="テキスト ボックス 692"/>
        <xdr:cNvSpPr txBox="1"/>
      </xdr:nvSpPr>
      <xdr:spPr>
        <a:xfrm>
          <a:off x="14324965" y="166039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147320</xdr:rowOff>
    </xdr:from>
    <xdr:to xmlns:xdr="http://schemas.openxmlformats.org/drawingml/2006/spreadsheetDrawing">
      <xdr:col>72</xdr:col>
      <xdr:colOff>38100</xdr:colOff>
      <xdr:row>98</xdr:row>
      <xdr:rowOff>77470</xdr:rowOff>
    </xdr:to>
    <xdr:sp macro="" textlink="">
      <xdr:nvSpPr>
        <xdr:cNvPr id="694" name="楕円 693"/>
        <xdr:cNvSpPr/>
      </xdr:nvSpPr>
      <xdr:spPr>
        <a:xfrm>
          <a:off x="13652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94615</xdr:rowOff>
    </xdr:from>
    <xdr:ext cx="525780" cy="259080"/>
    <xdr:sp macro="" textlink="">
      <xdr:nvSpPr>
        <xdr:cNvPr id="695" name="テキスト ボックス 694"/>
        <xdr:cNvSpPr txBox="1"/>
      </xdr:nvSpPr>
      <xdr:spPr>
        <a:xfrm>
          <a:off x="13435965" y="165538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46355</xdr:rowOff>
    </xdr:from>
    <xdr:to xmlns:xdr="http://schemas.openxmlformats.org/drawingml/2006/spreadsheetDrawing">
      <xdr:col>67</xdr:col>
      <xdr:colOff>101600</xdr:colOff>
      <xdr:row>98</xdr:row>
      <xdr:rowOff>147955</xdr:rowOff>
    </xdr:to>
    <xdr:sp macro="" textlink="">
      <xdr:nvSpPr>
        <xdr:cNvPr id="696" name="楕円 695"/>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164465</xdr:rowOff>
    </xdr:from>
    <xdr:ext cx="525780" cy="259080"/>
    <xdr:sp macro="" textlink="">
      <xdr:nvSpPr>
        <xdr:cNvPr id="697" name="テキスト ボックス 696"/>
        <xdr:cNvSpPr txBox="1"/>
      </xdr:nvSpPr>
      <xdr:spPr>
        <a:xfrm>
          <a:off x="12546965" y="166236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06" name="テキスト ボックス 705"/>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7" name="直線コネクタ 70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8" name="直線コネクタ 70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030" cy="259080"/>
    <xdr:sp macro="" textlink="">
      <xdr:nvSpPr>
        <xdr:cNvPr id="709" name="テキスト ボックス 708"/>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0" name="直線コネクタ 70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1" name="テキスト ボックス 71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2" name="直線コネクタ 71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0190"/>
    <xdr:sp macro="" textlink="">
      <xdr:nvSpPr>
        <xdr:cNvPr id="713" name="テキスト ボックス 712"/>
        <xdr:cNvSpPr txBox="1"/>
      </xdr:nvSpPr>
      <xdr:spPr>
        <a:xfrm>
          <a:off x="17756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4" name="直線コネクタ 71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5" name="テキスト ボックス 71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6" name="直線コネクタ 71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17" name="テキスト ボックス 71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190"/>
    <xdr:sp macro="" textlink="">
      <xdr:nvSpPr>
        <xdr:cNvPr id="719" name="テキスト ボックス 718"/>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39</xdr:row>
      <xdr:rowOff>44450</xdr:rowOff>
    </xdr:to>
    <xdr:cxnSp macro="">
      <xdr:nvCxnSpPr>
        <xdr:cNvPr id="721" name="直線コネクタ 720"/>
        <xdr:cNvCxnSpPr/>
      </xdr:nvCxnSpPr>
      <xdr:spPr>
        <a:xfrm flipV="1">
          <a:off x="22159595" y="52717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3" name="直線コネクタ 72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74930</xdr:rowOff>
    </xdr:from>
    <xdr:ext cx="534670" cy="251460"/>
    <xdr:sp macro="" textlink="">
      <xdr:nvSpPr>
        <xdr:cNvPr id="724" name="投資及び出資金最大値テキスト"/>
        <xdr:cNvSpPr txBox="1"/>
      </xdr:nvSpPr>
      <xdr:spPr>
        <a:xfrm>
          <a:off x="22212300" y="5046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25" name="直線コネクタ 724"/>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90805</xdr:rowOff>
    </xdr:from>
    <xdr:to xmlns:xdr="http://schemas.openxmlformats.org/drawingml/2006/spreadsheetDrawing">
      <xdr:col>116</xdr:col>
      <xdr:colOff>63500</xdr:colOff>
      <xdr:row>38</xdr:row>
      <xdr:rowOff>93980</xdr:rowOff>
    </xdr:to>
    <xdr:cxnSp macro="">
      <xdr:nvCxnSpPr>
        <xdr:cNvPr id="726" name="直線コネクタ 725"/>
        <xdr:cNvCxnSpPr/>
      </xdr:nvCxnSpPr>
      <xdr:spPr>
        <a:xfrm flipV="1">
          <a:off x="21323300" y="66059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26670</xdr:rowOff>
    </xdr:from>
    <xdr:ext cx="469900" cy="259080"/>
    <xdr:sp macro="" textlink="">
      <xdr:nvSpPr>
        <xdr:cNvPr id="727" name="投資及び出資金平均値テキスト"/>
        <xdr:cNvSpPr txBox="1"/>
      </xdr:nvSpPr>
      <xdr:spPr>
        <a:xfrm>
          <a:off x="22212300" y="6370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3810</xdr:rowOff>
    </xdr:from>
    <xdr:to xmlns:xdr="http://schemas.openxmlformats.org/drawingml/2006/spreadsheetDrawing">
      <xdr:col>116</xdr:col>
      <xdr:colOff>114300</xdr:colOff>
      <xdr:row>38</xdr:row>
      <xdr:rowOff>105410</xdr:rowOff>
    </xdr:to>
    <xdr:sp macro="" textlink="">
      <xdr:nvSpPr>
        <xdr:cNvPr id="728" name="フローチャート: 判断 727"/>
        <xdr:cNvSpPr/>
      </xdr:nvSpPr>
      <xdr:spPr>
        <a:xfrm>
          <a:off x="221107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69215</xdr:rowOff>
    </xdr:from>
    <xdr:to xmlns:xdr="http://schemas.openxmlformats.org/drawingml/2006/spreadsheetDrawing">
      <xdr:col>111</xdr:col>
      <xdr:colOff>177800</xdr:colOff>
      <xdr:row>38</xdr:row>
      <xdr:rowOff>93980</xdr:rowOff>
    </xdr:to>
    <xdr:cxnSp macro="">
      <xdr:nvCxnSpPr>
        <xdr:cNvPr id="729" name="直線コネクタ 728"/>
        <xdr:cNvCxnSpPr/>
      </xdr:nvCxnSpPr>
      <xdr:spPr>
        <a:xfrm>
          <a:off x="20434300" y="6584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167640</xdr:rowOff>
    </xdr:from>
    <xdr:to xmlns:xdr="http://schemas.openxmlformats.org/drawingml/2006/spreadsheetDrawing">
      <xdr:col>112</xdr:col>
      <xdr:colOff>38100</xdr:colOff>
      <xdr:row>38</xdr:row>
      <xdr:rowOff>97790</xdr:rowOff>
    </xdr:to>
    <xdr:sp macro="" textlink="">
      <xdr:nvSpPr>
        <xdr:cNvPr id="730" name="フローチャート: 判断 729"/>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114300</xdr:rowOff>
    </xdr:from>
    <xdr:ext cx="461010" cy="259080"/>
    <xdr:sp macro="" textlink="">
      <xdr:nvSpPr>
        <xdr:cNvPr id="731" name="テキスト ボックス 730"/>
        <xdr:cNvSpPr txBox="1"/>
      </xdr:nvSpPr>
      <xdr:spPr>
        <a:xfrm>
          <a:off x="21088350" y="62865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62230</xdr:rowOff>
    </xdr:from>
    <xdr:to xmlns:xdr="http://schemas.openxmlformats.org/drawingml/2006/spreadsheetDrawing">
      <xdr:col>107</xdr:col>
      <xdr:colOff>50800</xdr:colOff>
      <xdr:row>38</xdr:row>
      <xdr:rowOff>69215</xdr:rowOff>
    </xdr:to>
    <xdr:cxnSp macro="">
      <xdr:nvCxnSpPr>
        <xdr:cNvPr id="732" name="直線コネクタ 731"/>
        <xdr:cNvCxnSpPr/>
      </xdr:nvCxnSpPr>
      <xdr:spPr>
        <a:xfrm>
          <a:off x="19545300" y="65773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2540</xdr:rowOff>
    </xdr:from>
    <xdr:to xmlns:xdr="http://schemas.openxmlformats.org/drawingml/2006/spreadsheetDrawing">
      <xdr:col>107</xdr:col>
      <xdr:colOff>101600</xdr:colOff>
      <xdr:row>38</xdr:row>
      <xdr:rowOff>104140</xdr:rowOff>
    </xdr:to>
    <xdr:sp macro="" textlink="">
      <xdr:nvSpPr>
        <xdr:cNvPr id="733" name="フローチャート: 判断 732"/>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120650</xdr:rowOff>
    </xdr:from>
    <xdr:ext cx="461010" cy="251460"/>
    <xdr:sp macro="" textlink="">
      <xdr:nvSpPr>
        <xdr:cNvPr id="734" name="テキスト ボックス 733"/>
        <xdr:cNvSpPr txBox="1"/>
      </xdr:nvSpPr>
      <xdr:spPr>
        <a:xfrm>
          <a:off x="20199350" y="629285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62230</xdr:rowOff>
    </xdr:from>
    <xdr:to xmlns:xdr="http://schemas.openxmlformats.org/drawingml/2006/spreadsheetDrawing">
      <xdr:col>102</xdr:col>
      <xdr:colOff>114300</xdr:colOff>
      <xdr:row>38</xdr:row>
      <xdr:rowOff>74930</xdr:rowOff>
    </xdr:to>
    <xdr:cxnSp macro="">
      <xdr:nvCxnSpPr>
        <xdr:cNvPr id="735" name="直線コネクタ 734"/>
        <xdr:cNvCxnSpPr/>
      </xdr:nvCxnSpPr>
      <xdr:spPr>
        <a:xfrm flipV="1">
          <a:off x="18656300" y="65773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125095</xdr:rowOff>
    </xdr:to>
    <xdr:sp macro="" textlink="">
      <xdr:nvSpPr>
        <xdr:cNvPr id="736" name="フローチャート: 判断 735"/>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116205</xdr:rowOff>
    </xdr:from>
    <xdr:ext cx="461010" cy="259080"/>
    <xdr:sp macro="" textlink="">
      <xdr:nvSpPr>
        <xdr:cNvPr id="737" name="テキスト ボックス 736"/>
        <xdr:cNvSpPr txBox="1"/>
      </xdr:nvSpPr>
      <xdr:spPr>
        <a:xfrm>
          <a:off x="19310350" y="66313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3175</xdr:rowOff>
    </xdr:from>
    <xdr:to xmlns:xdr="http://schemas.openxmlformats.org/drawingml/2006/spreadsheetDrawing">
      <xdr:col>98</xdr:col>
      <xdr:colOff>38100</xdr:colOff>
      <xdr:row>38</xdr:row>
      <xdr:rowOff>104775</xdr:rowOff>
    </xdr:to>
    <xdr:sp macro="" textlink="">
      <xdr:nvSpPr>
        <xdr:cNvPr id="738" name="フローチャート: 判断 737"/>
        <xdr:cNvSpPr/>
      </xdr:nvSpPr>
      <xdr:spPr>
        <a:xfrm>
          <a:off x="18605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121285</xdr:rowOff>
    </xdr:from>
    <xdr:ext cx="461010" cy="250825"/>
    <xdr:sp macro="" textlink="">
      <xdr:nvSpPr>
        <xdr:cNvPr id="739" name="テキスト ボックス 738"/>
        <xdr:cNvSpPr txBox="1"/>
      </xdr:nvSpPr>
      <xdr:spPr>
        <a:xfrm>
          <a:off x="18421350" y="629348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40640</xdr:rowOff>
    </xdr:from>
    <xdr:to xmlns:xdr="http://schemas.openxmlformats.org/drawingml/2006/spreadsheetDrawing">
      <xdr:col>116</xdr:col>
      <xdr:colOff>114300</xdr:colOff>
      <xdr:row>38</xdr:row>
      <xdr:rowOff>141605</xdr:rowOff>
    </xdr:to>
    <xdr:sp macro="" textlink="">
      <xdr:nvSpPr>
        <xdr:cNvPr id="745" name="楕円 744"/>
        <xdr:cNvSpPr/>
      </xdr:nvSpPr>
      <xdr:spPr>
        <a:xfrm>
          <a:off x="221107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153670</xdr:rowOff>
    </xdr:from>
    <xdr:ext cx="469900" cy="259080"/>
    <xdr:sp macro="" textlink="">
      <xdr:nvSpPr>
        <xdr:cNvPr id="746" name="投資及び出資金該当値テキスト"/>
        <xdr:cNvSpPr txBox="1"/>
      </xdr:nvSpPr>
      <xdr:spPr>
        <a:xfrm>
          <a:off x="22212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43180</xdr:rowOff>
    </xdr:from>
    <xdr:to xmlns:xdr="http://schemas.openxmlformats.org/drawingml/2006/spreadsheetDrawing">
      <xdr:col>112</xdr:col>
      <xdr:colOff>38100</xdr:colOff>
      <xdr:row>38</xdr:row>
      <xdr:rowOff>144780</xdr:rowOff>
    </xdr:to>
    <xdr:sp macro="" textlink="">
      <xdr:nvSpPr>
        <xdr:cNvPr id="747" name="楕円 746"/>
        <xdr:cNvSpPr/>
      </xdr:nvSpPr>
      <xdr:spPr>
        <a:xfrm>
          <a:off x="2127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136525</xdr:rowOff>
    </xdr:from>
    <xdr:ext cx="461010" cy="258445"/>
    <xdr:sp macro="" textlink="">
      <xdr:nvSpPr>
        <xdr:cNvPr id="748" name="テキスト ボックス 747"/>
        <xdr:cNvSpPr txBox="1"/>
      </xdr:nvSpPr>
      <xdr:spPr>
        <a:xfrm>
          <a:off x="21088350" y="66516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18415</xdr:rowOff>
    </xdr:from>
    <xdr:to xmlns:xdr="http://schemas.openxmlformats.org/drawingml/2006/spreadsheetDrawing">
      <xdr:col>107</xdr:col>
      <xdr:colOff>101600</xdr:colOff>
      <xdr:row>38</xdr:row>
      <xdr:rowOff>120650</xdr:rowOff>
    </xdr:to>
    <xdr:sp macro="" textlink="">
      <xdr:nvSpPr>
        <xdr:cNvPr id="749" name="楕円 748"/>
        <xdr:cNvSpPr/>
      </xdr:nvSpPr>
      <xdr:spPr>
        <a:xfrm>
          <a:off x="20383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111125</xdr:rowOff>
    </xdr:from>
    <xdr:ext cx="461010" cy="250190"/>
    <xdr:sp macro="" textlink="">
      <xdr:nvSpPr>
        <xdr:cNvPr id="750" name="テキスト ボックス 749"/>
        <xdr:cNvSpPr txBox="1"/>
      </xdr:nvSpPr>
      <xdr:spPr>
        <a:xfrm>
          <a:off x="20199350" y="662622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11430</xdr:rowOff>
    </xdr:from>
    <xdr:to xmlns:xdr="http://schemas.openxmlformats.org/drawingml/2006/spreadsheetDrawing">
      <xdr:col>102</xdr:col>
      <xdr:colOff>165100</xdr:colOff>
      <xdr:row>38</xdr:row>
      <xdr:rowOff>113030</xdr:rowOff>
    </xdr:to>
    <xdr:sp macro="" textlink="">
      <xdr:nvSpPr>
        <xdr:cNvPr id="751" name="楕円 750"/>
        <xdr:cNvSpPr/>
      </xdr:nvSpPr>
      <xdr:spPr>
        <a:xfrm>
          <a:off x="19494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129540</xdr:rowOff>
    </xdr:from>
    <xdr:ext cx="461010" cy="259080"/>
    <xdr:sp macro="" textlink="">
      <xdr:nvSpPr>
        <xdr:cNvPr id="752" name="テキスト ボックス 751"/>
        <xdr:cNvSpPr txBox="1"/>
      </xdr:nvSpPr>
      <xdr:spPr>
        <a:xfrm>
          <a:off x="19310350" y="63017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23495</xdr:rowOff>
    </xdr:from>
    <xdr:to xmlns:xdr="http://schemas.openxmlformats.org/drawingml/2006/spreadsheetDrawing">
      <xdr:col>98</xdr:col>
      <xdr:colOff>38100</xdr:colOff>
      <xdr:row>38</xdr:row>
      <xdr:rowOff>125095</xdr:rowOff>
    </xdr:to>
    <xdr:sp macro="" textlink="">
      <xdr:nvSpPr>
        <xdr:cNvPr id="753" name="楕円 752"/>
        <xdr:cNvSpPr/>
      </xdr:nvSpPr>
      <xdr:spPr>
        <a:xfrm>
          <a:off x="18605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116205</xdr:rowOff>
    </xdr:from>
    <xdr:ext cx="461010" cy="259080"/>
    <xdr:sp macro="" textlink="">
      <xdr:nvSpPr>
        <xdr:cNvPr id="754" name="テキスト ボックス 753"/>
        <xdr:cNvSpPr txBox="1"/>
      </xdr:nvSpPr>
      <xdr:spPr>
        <a:xfrm>
          <a:off x="18421350" y="66313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63" name="テキスト ボックス 762"/>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5" name="直線コネクタ 76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0030" cy="259080"/>
    <xdr:sp macro="" textlink="">
      <xdr:nvSpPr>
        <xdr:cNvPr id="766" name="テキスト ボックス 765"/>
        <xdr:cNvSpPr txBox="1"/>
      </xdr:nvSpPr>
      <xdr:spPr>
        <a:xfrm>
          <a:off x="18039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7" name="直線コネクタ 76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8" name="テキスト ボックス 76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0190"/>
    <xdr:sp macro="" textlink="">
      <xdr:nvSpPr>
        <xdr:cNvPr id="770" name="テキスト ボックス 769"/>
        <xdr:cNvSpPr txBox="1"/>
      </xdr:nvSpPr>
      <xdr:spPr>
        <a:xfrm>
          <a:off x="17756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1" name="直線コネクタ 77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2" name="テキスト ボックス 77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3" name="直線コネクタ 77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4" name="テキスト ボックス 77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740" cy="250190"/>
    <xdr:sp macro="" textlink="">
      <xdr:nvSpPr>
        <xdr:cNvPr id="776" name="テキスト ボックス 775"/>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73660</xdr:rowOff>
    </xdr:from>
    <xdr:to xmlns:xdr="http://schemas.openxmlformats.org/drawingml/2006/spreadsheetDrawing">
      <xdr:col>116</xdr:col>
      <xdr:colOff>62865</xdr:colOff>
      <xdr:row>59</xdr:row>
      <xdr:rowOff>44450</xdr:rowOff>
    </xdr:to>
    <xdr:cxnSp macro="">
      <xdr:nvCxnSpPr>
        <xdr:cNvPr id="778" name="直線コネクタ 777"/>
        <xdr:cNvCxnSpPr/>
      </xdr:nvCxnSpPr>
      <xdr:spPr>
        <a:xfrm flipV="1">
          <a:off x="22159595" y="8817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0" name="直線コネクタ 77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20320</xdr:rowOff>
    </xdr:from>
    <xdr:ext cx="534670" cy="250190"/>
    <xdr:sp macro="" textlink="">
      <xdr:nvSpPr>
        <xdr:cNvPr id="781" name="貸付金最大値テキスト"/>
        <xdr:cNvSpPr txBox="1"/>
      </xdr:nvSpPr>
      <xdr:spPr>
        <a:xfrm>
          <a:off x="22212300" y="8592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73660</xdr:rowOff>
    </xdr:from>
    <xdr:to xmlns:xdr="http://schemas.openxmlformats.org/drawingml/2006/spreadsheetDrawing">
      <xdr:col>116</xdr:col>
      <xdr:colOff>152400</xdr:colOff>
      <xdr:row>51</xdr:row>
      <xdr:rowOff>73660</xdr:rowOff>
    </xdr:to>
    <xdr:cxnSp macro="">
      <xdr:nvCxnSpPr>
        <xdr:cNvPr id="782" name="直線コネクタ 781"/>
        <xdr:cNvCxnSpPr/>
      </xdr:nvCxnSpPr>
      <xdr:spPr>
        <a:xfrm>
          <a:off x="22072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3" name="直線コネクタ 78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469900" cy="251460"/>
    <xdr:sp macro="" textlink="">
      <xdr:nvSpPr>
        <xdr:cNvPr id="784" name="貸付金平均値テキスト"/>
        <xdr:cNvSpPr txBox="1"/>
      </xdr:nvSpPr>
      <xdr:spPr>
        <a:xfrm>
          <a:off x="22212300" y="98590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63500</xdr:rowOff>
    </xdr:from>
    <xdr:to xmlns:xdr="http://schemas.openxmlformats.org/drawingml/2006/spreadsheetDrawing">
      <xdr:col>116</xdr:col>
      <xdr:colOff>114300</xdr:colOff>
      <xdr:row>58</xdr:row>
      <xdr:rowOff>165100</xdr:rowOff>
    </xdr:to>
    <xdr:sp macro="" textlink="">
      <xdr:nvSpPr>
        <xdr:cNvPr id="785" name="フローチャート: 判断 784"/>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6" name="直線コネクタ 78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787" name="フローチャート: 判断 786"/>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6985</xdr:rowOff>
    </xdr:from>
    <xdr:ext cx="461010" cy="250825"/>
    <xdr:sp macro="" textlink="">
      <xdr:nvSpPr>
        <xdr:cNvPr id="788" name="テキスト ボックス 787"/>
        <xdr:cNvSpPr txBox="1"/>
      </xdr:nvSpPr>
      <xdr:spPr>
        <a:xfrm>
          <a:off x="21088350" y="97796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9" name="直線コネクタ 78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67945</xdr:rowOff>
    </xdr:from>
    <xdr:to xmlns:xdr="http://schemas.openxmlformats.org/drawingml/2006/spreadsheetDrawing">
      <xdr:col>107</xdr:col>
      <xdr:colOff>101600</xdr:colOff>
      <xdr:row>58</xdr:row>
      <xdr:rowOff>169545</xdr:rowOff>
    </xdr:to>
    <xdr:sp macro="" textlink="">
      <xdr:nvSpPr>
        <xdr:cNvPr id="790" name="フローチャート: 判断 789"/>
        <xdr:cNvSpPr/>
      </xdr:nvSpPr>
      <xdr:spPr>
        <a:xfrm>
          <a:off x="2038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14605</xdr:rowOff>
    </xdr:from>
    <xdr:ext cx="461010" cy="259080"/>
    <xdr:sp macro="" textlink="">
      <xdr:nvSpPr>
        <xdr:cNvPr id="791" name="テキスト ボックス 790"/>
        <xdr:cNvSpPr txBox="1"/>
      </xdr:nvSpPr>
      <xdr:spPr>
        <a:xfrm>
          <a:off x="20199350" y="97872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2" name="直線コネクタ 79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167005</xdr:rowOff>
    </xdr:to>
    <xdr:sp macro="" textlink="">
      <xdr:nvSpPr>
        <xdr:cNvPr id="793" name="フローチャート: 判断 792"/>
        <xdr:cNvSpPr/>
      </xdr:nvSpPr>
      <xdr:spPr>
        <a:xfrm>
          <a:off x="19494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12065</xdr:rowOff>
    </xdr:from>
    <xdr:ext cx="461010" cy="259080"/>
    <xdr:sp macro="" textlink="">
      <xdr:nvSpPr>
        <xdr:cNvPr id="794" name="テキスト ボックス 793"/>
        <xdr:cNvSpPr txBox="1"/>
      </xdr:nvSpPr>
      <xdr:spPr>
        <a:xfrm>
          <a:off x="19310350" y="978471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31750</xdr:rowOff>
    </xdr:from>
    <xdr:to xmlns:xdr="http://schemas.openxmlformats.org/drawingml/2006/spreadsheetDrawing">
      <xdr:col>98</xdr:col>
      <xdr:colOff>38100</xdr:colOff>
      <xdr:row>58</xdr:row>
      <xdr:rowOff>133350</xdr:rowOff>
    </xdr:to>
    <xdr:sp macro="" textlink="">
      <xdr:nvSpPr>
        <xdr:cNvPr id="795" name="フローチャート: 判断 794"/>
        <xdr:cNvSpPr/>
      </xdr:nvSpPr>
      <xdr:spPr>
        <a:xfrm>
          <a:off x="18605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149860</xdr:rowOff>
    </xdr:from>
    <xdr:ext cx="461010" cy="259080"/>
    <xdr:sp macro="" textlink="">
      <xdr:nvSpPr>
        <xdr:cNvPr id="796" name="テキスト ボックス 795"/>
        <xdr:cNvSpPr txBox="1"/>
      </xdr:nvSpPr>
      <xdr:spPr>
        <a:xfrm>
          <a:off x="18421350" y="97510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3"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0665" cy="251460"/>
    <xdr:sp macro="" textlink="">
      <xdr:nvSpPr>
        <xdr:cNvPr id="805" name="テキスト ボックス 804"/>
        <xdr:cNvSpPr txBox="1"/>
      </xdr:nvSpPr>
      <xdr:spPr>
        <a:xfrm>
          <a:off x="21198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0665" cy="251460"/>
    <xdr:sp macro="" textlink="">
      <xdr:nvSpPr>
        <xdr:cNvPr id="807" name="テキスト ボックス 806"/>
        <xdr:cNvSpPr txBox="1"/>
      </xdr:nvSpPr>
      <xdr:spPr>
        <a:xfrm>
          <a:off x="20309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0665" cy="251460"/>
    <xdr:sp macro="" textlink="">
      <xdr:nvSpPr>
        <xdr:cNvPr id="809" name="テキスト ボックス 808"/>
        <xdr:cNvSpPr txBox="1"/>
      </xdr:nvSpPr>
      <xdr:spPr>
        <a:xfrm>
          <a:off x="19420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0665" cy="251460"/>
    <xdr:sp macro="" textlink="">
      <xdr:nvSpPr>
        <xdr:cNvPr id="811" name="テキスト ボックス 810"/>
        <xdr:cNvSpPr txBox="1"/>
      </xdr:nvSpPr>
      <xdr:spPr>
        <a:xfrm>
          <a:off x="18531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20" name="テキスト ボックス 819"/>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0030" cy="250190"/>
    <xdr:sp macro="" textlink="">
      <xdr:nvSpPr>
        <xdr:cNvPr id="822" name="テキスト ボックス 821"/>
        <xdr:cNvSpPr txBox="1"/>
      </xdr:nvSpPr>
      <xdr:spPr>
        <a:xfrm>
          <a:off x="18039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3" name="直線コネクタ 82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4" name="テキスト ボックス 82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5" name="直線コネクタ 82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6" name="テキスト ボックス 82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7" name="直線コネクタ 82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0190"/>
    <xdr:sp macro="" textlink="">
      <xdr:nvSpPr>
        <xdr:cNvPr id="828" name="テキスト ボックス 827"/>
        <xdr:cNvSpPr txBox="1"/>
      </xdr:nvSpPr>
      <xdr:spPr>
        <a:xfrm>
          <a:off x="17756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9" name="直線コネクタ 82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0" name="テキスト ボックス 82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1" name="直線コネクタ 83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6740" cy="259080"/>
    <xdr:sp macro="" textlink="">
      <xdr:nvSpPr>
        <xdr:cNvPr id="832" name="テキスト ボックス 831"/>
        <xdr:cNvSpPr txBox="1"/>
      </xdr:nvSpPr>
      <xdr:spPr>
        <a:xfrm>
          <a:off x="17692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740" cy="250190"/>
    <xdr:sp macro="" textlink="">
      <xdr:nvSpPr>
        <xdr:cNvPr id="834" name="テキスト ボックス 833"/>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136525</xdr:rowOff>
    </xdr:from>
    <xdr:to xmlns:xdr="http://schemas.openxmlformats.org/drawingml/2006/spreadsheetDrawing">
      <xdr:col>116</xdr:col>
      <xdr:colOff>62865</xdr:colOff>
      <xdr:row>78</xdr:row>
      <xdr:rowOff>29210</xdr:rowOff>
    </xdr:to>
    <xdr:cxnSp macro="">
      <xdr:nvCxnSpPr>
        <xdr:cNvPr id="836" name="直線コネクタ 835"/>
        <xdr:cNvCxnSpPr/>
      </xdr:nvCxnSpPr>
      <xdr:spPr>
        <a:xfrm flipV="1">
          <a:off x="22159595" y="1213802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32385</xdr:rowOff>
    </xdr:from>
    <xdr:ext cx="534670" cy="250190"/>
    <xdr:sp macro="" textlink="">
      <xdr:nvSpPr>
        <xdr:cNvPr id="837" name="繰出金最小値テキスト"/>
        <xdr:cNvSpPr txBox="1"/>
      </xdr:nvSpPr>
      <xdr:spPr>
        <a:xfrm>
          <a:off x="22212300" y="134054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29210</xdr:rowOff>
    </xdr:from>
    <xdr:to xmlns:xdr="http://schemas.openxmlformats.org/drawingml/2006/spreadsheetDrawing">
      <xdr:col>116</xdr:col>
      <xdr:colOff>152400</xdr:colOff>
      <xdr:row>78</xdr:row>
      <xdr:rowOff>29210</xdr:rowOff>
    </xdr:to>
    <xdr:cxnSp macro="">
      <xdr:nvCxnSpPr>
        <xdr:cNvPr id="838" name="直線コネクタ 837"/>
        <xdr:cNvCxnSpPr/>
      </xdr:nvCxnSpPr>
      <xdr:spPr>
        <a:xfrm>
          <a:off x="22072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83185</xdr:rowOff>
    </xdr:from>
    <xdr:ext cx="534670" cy="259080"/>
    <xdr:sp macro="" textlink="">
      <xdr:nvSpPr>
        <xdr:cNvPr id="839" name="繰出金最大値テキスト"/>
        <xdr:cNvSpPr txBox="1"/>
      </xdr:nvSpPr>
      <xdr:spPr>
        <a:xfrm>
          <a:off x="22212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136525</xdr:rowOff>
    </xdr:from>
    <xdr:to xmlns:xdr="http://schemas.openxmlformats.org/drawingml/2006/spreadsheetDrawing">
      <xdr:col>116</xdr:col>
      <xdr:colOff>152400</xdr:colOff>
      <xdr:row>70</xdr:row>
      <xdr:rowOff>136525</xdr:rowOff>
    </xdr:to>
    <xdr:cxnSp macro="">
      <xdr:nvCxnSpPr>
        <xdr:cNvPr id="840" name="直線コネクタ 839"/>
        <xdr:cNvCxnSpPr/>
      </xdr:nvCxnSpPr>
      <xdr:spPr>
        <a:xfrm>
          <a:off x="22072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41275</xdr:rowOff>
    </xdr:from>
    <xdr:to xmlns:xdr="http://schemas.openxmlformats.org/drawingml/2006/spreadsheetDrawing">
      <xdr:col>116</xdr:col>
      <xdr:colOff>63500</xdr:colOff>
      <xdr:row>75</xdr:row>
      <xdr:rowOff>95885</xdr:rowOff>
    </xdr:to>
    <xdr:cxnSp macro="">
      <xdr:nvCxnSpPr>
        <xdr:cNvPr id="841" name="直線コネクタ 840"/>
        <xdr:cNvCxnSpPr/>
      </xdr:nvCxnSpPr>
      <xdr:spPr>
        <a:xfrm flipV="1">
          <a:off x="21323300" y="1290002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60960</xdr:rowOff>
    </xdr:from>
    <xdr:ext cx="534670" cy="259080"/>
    <xdr:sp macro="" textlink="">
      <xdr:nvSpPr>
        <xdr:cNvPr id="842" name="繰出金平均値テキスト"/>
        <xdr:cNvSpPr txBox="1"/>
      </xdr:nvSpPr>
      <xdr:spPr>
        <a:xfrm>
          <a:off x="22212300" y="12919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81915</xdr:rowOff>
    </xdr:from>
    <xdr:to xmlns:xdr="http://schemas.openxmlformats.org/drawingml/2006/spreadsheetDrawing">
      <xdr:col>116</xdr:col>
      <xdr:colOff>114300</xdr:colOff>
      <xdr:row>76</xdr:row>
      <xdr:rowOff>12065</xdr:rowOff>
    </xdr:to>
    <xdr:sp macro="" textlink="">
      <xdr:nvSpPr>
        <xdr:cNvPr id="843" name="フローチャート: 判断 842"/>
        <xdr:cNvSpPr/>
      </xdr:nvSpPr>
      <xdr:spPr>
        <a:xfrm>
          <a:off x="22110700" y="129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88900</xdr:rowOff>
    </xdr:from>
    <xdr:to xmlns:xdr="http://schemas.openxmlformats.org/drawingml/2006/spreadsheetDrawing">
      <xdr:col>111</xdr:col>
      <xdr:colOff>177800</xdr:colOff>
      <xdr:row>75</xdr:row>
      <xdr:rowOff>95885</xdr:rowOff>
    </xdr:to>
    <xdr:cxnSp macro="">
      <xdr:nvCxnSpPr>
        <xdr:cNvPr id="844" name="直線コネクタ 843"/>
        <xdr:cNvCxnSpPr/>
      </xdr:nvCxnSpPr>
      <xdr:spPr>
        <a:xfrm>
          <a:off x="20434300" y="129476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111760</xdr:rowOff>
    </xdr:from>
    <xdr:to xmlns:xdr="http://schemas.openxmlformats.org/drawingml/2006/spreadsheetDrawing">
      <xdr:col>112</xdr:col>
      <xdr:colOff>38100</xdr:colOff>
      <xdr:row>76</xdr:row>
      <xdr:rowOff>41910</xdr:rowOff>
    </xdr:to>
    <xdr:sp macro="" textlink="">
      <xdr:nvSpPr>
        <xdr:cNvPr id="845" name="フローチャート: 判断 844"/>
        <xdr:cNvSpPr/>
      </xdr:nvSpPr>
      <xdr:spPr>
        <a:xfrm>
          <a:off x="21272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33020</xdr:rowOff>
    </xdr:from>
    <xdr:ext cx="525780" cy="259080"/>
    <xdr:sp macro="" textlink="">
      <xdr:nvSpPr>
        <xdr:cNvPr id="846" name="テキスト ボックス 845"/>
        <xdr:cNvSpPr txBox="1"/>
      </xdr:nvSpPr>
      <xdr:spPr>
        <a:xfrm>
          <a:off x="21055965" y="130632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88900</xdr:rowOff>
    </xdr:from>
    <xdr:to xmlns:xdr="http://schemas.openxmlformats.org/drawingml/2006/spreadsheetDrawing">
      <xdr:col>107</xdr:col>
      <xdr:colOff>50800</xdr:colOff>
      <xdr:row>75</xdr:row>
      <xdr:rowOff>138430</xdr:rowOff>
    </xdr:to>
    <xdr:cxnSp macro="">
      <xdr:nvCxnSpPr>
        <xdr:cNvPr id="847" name="直線コネクタ 846"/>
        <xdr:cNvCxnSpPr/>
      </xdr:nvCxnSpPr>
      <xdr:spPr>
        <a:xfrm flipV="1">
          <a:off x="19545300" y="129476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120650</xdr:rowOff>
    </xdr:from>
    <xdr:to xmlns:xdr="http://schemas.openxmlformats.org/drawingml/2006/spreadsheetDrawing">
      <xdr:col>107</xdr:col>
      <xdr:colOff>101600</xdr:colOff>
      <xdr:row>76</xdr:row>
      <xdr:rowOff>50800</xdr:rowOff>
    </xdr:to>
    <xdr:sp macro="" textlink="">
      <xdr:nvSpPr>
        <xdr:cNvPr id="848" name="フローチャート: 判断 847"/>
        <xdr:cNvSpPr/>
      </xdr:nvSpPr>
      <xdr:spPr>
        <a:xfrm>
          <a:off x="20383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41910</xdr:rowOff>
    </xdr:from>
    <xdr:ext cx="525780" cy="250190"/>
    <xdr:sp macro="" textlink="">
      <xdr:nvSpPr>
        <xdr:cNvPr id="849" name="テキスト ボックス 848"/>
        <xdr:cNvSpPr txBox="1"/>
      </xdr:nvSpPr>
      <xdr:spPr>
        <a:xfrm>
          <a:off x="20166965" y="130721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138430</xdr:rowOff>
    </xdr:from>
    <xdr:to xmlns:xdr="http://schemas.openxmlformats.org/drawingml/2006/spreadsheetDrawing">
      <xdr:col>102</xdr:col>
      <xdr:colOff>114300</xdr:colOff>
      <xdr:row>75</xdr:row>
      <xdr:rowOff>160020</xdr:rowOff>
    </xdr:to>
    <xdr:cxnSp macro="">
      <xdr:nvCxnSpPr>
        <xdr:cNvPr id="850" name="直線コネクタ 849"/>
        <xdr:cNvCxnSpPr/>
      </xdr:nvCxnSpPr>
      <xdr:spPr>
        <a:xfrm flipV="1">
          <a:off x="18656300" y="129971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123825</xdr:rowOff>
    </xdr:from>
    <xdr:to xmlns:xdr="http://schemas.openxmlformats.org/drawingml/2006/spreadsheetDrawing">
      <xdr:col>102</xdr:col>
      <xdr:colOff>165100</xdr:colOff>
      <xdr:row>76</xdr:row>
      <xdr:rowOff>53975</xdr:rowOff>
    </xdr:to>
    <xdr:sp macro="" textlink="">
      <xdr:nvSpPr>
        <xdr:cNvPr id="851" name="フローチャート: 判断 850"/>
        <xdr:cNvSpPr/>
      </xdr:nvSpPr>
      <xdr:spPr>
        <a:xfrm>
          <a:off x="19494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45085</xdr:rowOff>
    </xdr:from>
    <xdr:ext cx="525780" cy="258445"/>
    <xdr:sp macro="" textlink="">
      <xdr:nvSpPr>
        <xdr:cNvPr id="852" name="テキスト ボックス 851"/>
        <xdr:cNvSpPr txBox="1"/>
      </xdr:nvSpPr>
      <xdr:spPr>
        <a:xfrm>
          <a:off x="19277965" y="130752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62230</xdr:rowOff>
    </xdr:from>
    <xdr:to xmlns:xdr="http://schemas.openxmlformats.org/drawingml/2006/spreadsheetDrawing">
      <xdr:col>98</xdr:col>
      <xdr:colOff>38100</xdr:colOff>
      <xdr:row>75</xdr:row>
      <xdr:rowOff>163830</xdr:rowOff>
    </xdr:to>
    <xdr:sp macro="" textlink="">
      <xdr:nvSpPr>
        <xdr:cNvPr id="853" name="フローチャート: 判断 852"/>
        <xdr:cNvSpPr/>
      </xdr:nvSpPr>
      <xdr:spPr>
        <a:xfrm>
          <a:off x="18605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8890</xdr:rowOff>
    </xdr:from>
    <xdr:ext cx="525780" cy="250190"/>
    <xdr:sp macro="" textlink="">
      <xdr:nvSpPr>
        <xdr:cNvPr id="854" name="テキスト ボックス 853"/>
        <xdr:cNvSpPr txBox="1"/>
      </xdr:nvSpPr>
      <xdr:spPr>
        <a:xfrm>
          <a:off x="18388965" y="126961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161925</xdr:rowOff>
    </xdr:from>
    <xdr:to xmlns:xdr="http://schemas.openxmlformats.org/drawingml/2006/spreadsheetDrawing">
      <xdr:col>116</xdr:col>
      <xdr:colOff>114300</xdr:colOff>
      <xdr:row>75</xdr:row>
      <xdr:rowOff>92075</xdr:rowOff>
    </xdr:to>
    <xdr:sp macro="" textlink="">
      <xdr:nvSpPr>
        <xdr:cNvPr id="860" name="楕円 859"/>
        <xdr:cNvSpPr/>
      </xdr:nvSpPr>
      <xdr:spPr>
        <a:xfrm>
          <a:off x="221107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13335</xdr:rowOff>
    </xdr:from>
    <xdr:ext cx="534670" cy="259080"/>
    <xdr:sp macro="" textlink="">
      <xdr:nvSpPr>
        <xdr:cNvPr id="861" name="繰出金該当値テキスト"/>
        <xdr:cNvSpPr txBox="1"/>
      </xdr:nvSpPr>
      <xdr:spPr>
        <a:xfrm>
          <a:off x="22212300" y="12700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45085</xdr:rowOff>
    </xdr:from>
    <xdr:to xmlns:xdr="http://schemas.openxmlformats.org/drawingml/2006/spreadsheetDrawing">
      <xdr:col>112</xdr:col>
      <xdr:colOff>38100</xdr:colOff>
      <xdr:row>75</xdr:row>
      <xdr:rowOff>146685</xdr:rowOff>
    </xdr:to>
    <xdr:sp macro="" textlink="">
      <xdr:nvSpPr>
        <xdr:cNvPr id="862" name="楕円 861"/>
        <xdr:cNvSpPr/>
      </xdr:nvSpPr>
      <xdr:spPr>
        <a:xfrm>
          <a:off x="21272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163195</xdr:rowOff>
    </xdr:from>
    <xdr:ext cx="525780" cy="259080"/>
    <xdr:sp macro="" textlink="">
      <xdr:nvSpPr>
        <xdr:cNvPr id="863" name="テキスト ボックス 862"/>
        <xdr:cNvSpPr txBox="1"/>
      </xdr:nvSpPr>
      <xdr:spPr>
        <a:xfrm>
          <a:off x="21055965" y="12679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38100</xdr:rowOff>
    </xdr:from>
    <xdr:to xmlns:xdr="http://schemas.openxmlformats.org/drawingml/2006/spreadsheetDrawing">
      <xdr:col>107</xdr:col>
      <xdr:colOff>101600</xdr:colOff>
      <xdr:row>75</xdr:row>
      <xdr:rowOff>139700</xdr:rowOff>
    </xdr:to>
    <xdr:sp macro="" textlink="">
      <xdr:nvSpPr>
        <xdr:cNvPr id="864" name="楕円 863"/>
        <xdr:cNvSpPr/>
      </xdr:nvSpPr>
      <xdr:spPr>
        <a:xfrm>
          <a:off x="203835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156210</xdr:rowOff>
    </xdr:from>
    <xdr:ext cx="525780" cy="250190"/>
    <xdr:sp macro="" textlink="">
      <xdr:nvSpPr>
        <xdr:cNvPr id="865" name="テキスト ボックス 864"/>
        <xdr:cNvSpPr txBox="1"/>
      </xdr:nvSpPr>
      <xdr:spPr>
        <a:xfrm>
          <a:off x="20166965" y="126720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87630</xdr:rowOff>
    </xdr:from>
    <xdr:to xmlns:xdr="http://schemas.openxmlformats.org/drawingml/2006/spreadsheetDrawing">
      <xdr:col>102</xdr:col>
      <xdr:colOff>165100</xdr:colOff>
      <xdr:row>76</xdr:row>
      <xdr:rowOff>18415</xdr:rowOff>
    </xdr:to>
    <xdr:sp macro="" textlink="">
      <xdr:nvSpPr>
        <xdr:cNvPr id="866" name="楕円 865"/>
        <xdr:cNvSpPr/>
      </xdr:nvSpPr>
      <xdr:spPr>
        <a:xfrm>
          <a:off x="19494500" y="129463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34925</xdr:rowOff>
    </xdr:from>
    <xdr:ext cx="525780" cy="259080"/>
    <xdr:sp macro="" textlink="">
      <xdr:nvSpPr>
        <xdr:cNvPr id="867" name="テキスト ボックス 866"/>
        <xdr:cNvSpPr txBox="1"/>
      </xdr:nvSpPr>
      <xdr:spPr>
        <a:xfrm>
          <a:off x="19277965" y="127222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109220</xdr:rowOff>
    </xdr:from>
    <xdr:to xmlns:xdr="http://schemas.openxmlformats.org/drawingml/2006/spreadsheetDrawing">
      <xdr:col>98</xdr:col>
      <xdr:colOff>38100</xdr:colOff>
      <xdr:row>76</xdr:row>
      <xdr:rowOff>39370</xdr:rowOff>
    </xdr:to>
    <xdr:sp macro="" textlink="">
      <xdr:nvSpPr>
        <xdr:cNvPr id="868" name="楕円 867"/>
        <xdr:cNvSpPr/>
      </xdr:nvSpPr>
      <xdr:spPr>
        <a:xfrm>
          <a:off x="18605500"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30480</xdr:rowOff>
    </xdr:from>
    <xdr:ext cx="525780" cy="250190"/>
    <xdr:sp macro="" textlink="">
      <xdr:nvSpPr>
        <xdr:cNvPr id="869" name="テキスト ボックス 868"/>
        <xdr:cNvSpPr txBox="1"/>
      </xdr:nvSpPr>
      <xdr:spPr>
        <a:xfrm>
          <a:off x="18388965" y="130606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78" name="テキスト ボックス 877"/>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881" name="テキスト ボックス 880"/>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50190"/>
    <xdr:sp macro="" textlink="">
      <xdr:nvSpPr>
        <xdr:cNvPr id="883" name="テキスト ボックス 882"/>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665" cy="259080"/>
    <xdr:sp macro="" textlink="">
      <xdr:nvSpPr>
        <xdr:cNvPr id="895" name="テキスト ボックス 894"/>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898" name="テキスト ボックス 897"/>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665" cy="259080"/>
    <xdr:sp macro="" textlink="">
      <xdr:nvSpPr>
        <xdr:cNvPr id="901" name="テキスト ボックス 900"/>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903" name="テキスト ボックス 902"/>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665" cy="259080"/>
    <xdr:sp macro="" textlink="">
      <xdr:nvSpPr>
        <xdr:cNvPr id="912" name="テキスト ボックス 911"/>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914" name="テキスト ボックス 913"/>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665" cy="259080"/>
    <xdr:sp macro="" textlink="">
      <xdr:nvSpPr>
        <xdr:cNvPr id="916" name="テキスト ボックス 915"/>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918" name="テキスト ボックス 917"/>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総括</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少子高齢化・過疎化の</a:t>
          </a:r>
          <a:r>
            <a:rPr kumimoji="1" lang="ja-JP" altLang="ja-JP" sz="1300">
              <a:solidFill>
                <a:schemeClr val="tx1"/>
              </a:solidFill>
              <a:effectLst/>
              <a:latin typeface="ＭＳ Ｐゴシック"/>
              <a:ea typeface="ＭＳ Ｐゴシック"/>
              <a:cs typeface="+mn-cs"/>
            </a:rPr>
            <a:t>影響が著しく、</a:t>
          </a:r>
          <a:r>
            <a:rPr kumimoji="1" lang="ja-JP" altLang="ja-JP" sz="1300">
              <a:solidFill>
                <a:schemeClr val="tx1"/>
              </a:solidFill>
              <a:effectLst/>
              <a:latin typeface="ＭＳ Ｐゴシック"/>
              <a:ea typeface="ＭＳ Ｐゴシック"/>
              <a:cs typeface="+mn-cs"/>
            </a:rPr>
            <a:t>毎年2％以上（400人程度）の減少が続いているため</a:t>
          </a:r>
          <a:r>
            <a:rPr kumimoji="1" lang="ja-JP" altLang="ja-JP" sz="1300">
              <a:solidFill>
                <a:schemeClr val="tx1"/>
              </a:solidFill>
              <a:effectLst/>
              <a:latin typeface="ＭＳ Ｐゴシック"/>
              <a:ea typeface="ＭＳ Ｐゴシック"/>
              <a:cs typeface="+mn-cs"/>
            </a:rPr>
            <a:t>、住民一人当たりのコ</a:t>
          </a:r>
          <a:r>
            <a:rPr kumimoji="1" lang="ja-JP" altLang="ja-JP" sz="1300">
              <a:solidFill>
                <a:schemeClr val="tx1"/>
              </a:solidFill>
              <a:effectLst/>
              <a:latin typeface="ＭＳ Ｐゴシック"/>
              <a:ea typeface="ＭＳ Ｐゴシック"/>
              <a:cs typeface="+mn-cs"/>
            </a:rPr>
            <a:t>ストの上昇の主因となってい</a:t>
          </a:r>
          <a:r>
            <a:rPr kumimoji="1" lang="ja-JP" altLang="ja-JP" sz="1300">
              <a:solidFill>
                <a:schemeClr val="tx1"/>
              </a:solidFill>
              <a:effectLst/>
              <a:latin typeface="ＭＳ Ｐゴシック"/>
              <a:ea typeface="ＭＳ Ｐゴシック"/>
              <a:cs typeface="+mn-cs"/>
            </a:rPr>
            <a:t>る。これについては今後も続く見通しで、人口減少施策に取り組んでいくことが重要な課題である。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【物件</a:t>
          </a:r>
          <a:r>
            <a:rPr kumimoji="1" lang="ja-JP" altLang="ja-JP" sz="1300">
              <a:solidFill>
                <a:schemeClr val="tx1"/>
              </a:solidFill>
              <a:effectLst/>
              <a:latin typeface="ＭＳ Ｐゴシック"/>
              <a:ea typeface="ＭＳ Ｐゴシック"/>
              <a:cs typeface="+mn-cs"/>
            </a:rPr>
            <a:t>費</a:t>
          </a:r>
          <a:r>
            <a:rPr kumimoji="1" lang="en-US" altLang="ja-JP" sz="1300">
              <a:solidFill>
                <a:schemeClr val="tx1"/>
              </a:solidFill>
              <a:effectLst/>
              <a:latin typeface="ＭＳ Ｐゴシック"/>
              <a:ea typeface="ＭＳ Ｐゴシック"/>
              <a:cs typeface="+mn-cs"/>
            </a:rPr>
            <a:t>】システ</a:t>
          </a:r>
          <a:r>
            <a:rPr kumimoji="1" lang="en-US" altLang="ja-JP" sz="1300">
              <a:solidFill>
                <a:schemeClr val="tx1"/>
              </a:solidFill>
              <a:effectLst/>
              <a:latin typeface="ＭＳ Ｐゴシック"/>
              <a:ea typeface="ＭＳ Ｐゴシック"/>
              <a:cs typeface="+mn-cs"/>
            </a:rPr>
            <a:t>ム標準化に伴う委託費の増及び新庁舎への先行移転に伴う備品購入費の増により、</a:t>
          </a:r>
          <a:r>
            <a:rPr kumimoji="1" lang="ja-JP" altLang="en-US" sz="1300">
              <a:solidFill>
                <a:schemeClr val="tx1"/>
              </a:solidFill>
              <a:effectLst/>
              <a:latin typeface="ＭＳ Ｐゴシック"/>
              <a:ea typeface="ＭＳ Ｐゴシック"/>
              <a:cs typeface="+mn-cs"/>
            </a:rPr>
            <a:t>令和５年度に比べて令和６年度は</a:t>
          </a:r>
          <a:r>
            <a:rPr kumimoji="1" lang="en-US" altLang="ja-JP" sz="1300">
              <a:solidFill>
                <a:schemeClr val="tx1"/>
              </a:solidFill>
              <a:effectLst/>
              <a:latin typeface="ＭＳ Ｐゴシック"/>
              <a:ea typeface="ＭＳ Ｐゴシック"/>
              <a:cs typeface="+mn-cs"/>
            </a:rPr>
            <a:t>大</a:t>
          </a:r>
          <a:r>
            <a:rPr kumimoji="1" lang="en-US" altLang="ja-JP" sz="1300">
              <a:solidFill>
                <a:schemeClr val="tx1"/>
              </a:solidFill>
              <a:effectLst/>
              <a:latin typeface="ＭＳ Ｐゴシック"/>
              <a:ea typeface="ＭＳ Ｐゴシック"/>
              <a:cs typeface="+mn-cs"/>
            </a:rPr>
            <a:t>きく</a:t>
          </a:r>
          <a:r>
            <a:rPr kumimoji="1" lang="ja-JP" altLang="ja-JP" sz="1300">
              <a:solidFill>
                <a:schemeClr val="tx1"/>
              </a:solidFill>
              <a:effectLst/>
              <a:latin typeface="ＭＳ Ｐゴシック"/>
              <a:ea typeface="ＭＳ Ｐゴシック"/>
              <a:cs typeface="+mn-cs"/>
            </a:rPr>
            <a:t>増加したものと分析する。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普通建設事業費</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新規整備の大幅な増加は、</a:t>
          </a:r>
          <a:r>
            <a:rPr kumimoji="1" lang="ja-JP" altLang="ja-JP" sz="1300">
              <a:solidFill>
                <a:schemeClr val="tx1"/>
              </a:solidFill>
              <a:effectLst/>
              <a:latin typeface="ＭＳ Ｐゴシック"/>
              <a:ea typeface="ＭＳ Ｐゴシック"/>
              <a:cs typeface="+mn-cs"/>
            </a:rPr>
            <a:t>庁舎建設事業の新築棟整備が本格化したことによるものであり、</a:t>
          </a:r>
          <a:r>
            <a:rPr kumimoji="1" lang="en-US" altLang="ja-JP" sz="1300">
              <a:solidFill>
                <a:schemeClr val="tx1"/>
              </a:solidFill>
              <a:effectLst/>
              <a:latin typeface="ＭＳ Ｐゴシック"/>
              <a:ea typeface="ＭＳ Ｐゴシック"/>
              <a:cs typeface="+mn-cs"/>
            </a:rPr>
            <a:t>更新</a:t>
          </a:r>
          <a:r>
            <a:rPr kumimoji="1" lang="ja-JP" altLang="ja-JP" sz="1300">
              <a:solidFill>
                <a:schemeClr val="tx1"/>
              </a:solidFill>
              <a:effectLst/>
              <a:latin typeface="ＭＳ Ｐゴシック"/>
              <a:ea typeface="ＭＳ Ｐゴシック"/>
              <a:cs typeface="+mn-cs"/>
            </a:rPr>
            <a:t>整備の大幅な</a:t>
          </a:r>
          <a:r>
            <a:rPr kumimoji="1" lang="ja-JP" altLang="ja-JP" sz="1300">
              <a:solidFill>
                <a:schemeClr val="tx1"/>
              </a:solidFill>
              <a:effectLst/>
              <a:latin typeface="ＭＳ Ｐゴシック"/>
              <a:ea typeface="ＭＳ Ｐゴシック"/>
              <a:cs typeface="+mn-cs"/>
            </a:rPr>
            <a:t>減少</a:t>
          </a:r>
          <a:r>
            <a:rPr kumimoji="1" lang="ja-JP" altLang="ja-JP" sz="1300">
              <a:solidFill>
                <a:schemeClr val="tx1"/>
              </a:solidFill>
              <a:effectLst/>
              <a:latin typeface="ＭＳ Ｐゴシック"/>
              <a:ea typeface="ＭＳ Ｐゴシック"/>
              <a:cs typeface="+mn-cs"/>
            </a:rPr>
            <a:t>は庁舎建設事業における旧</a:t>
          </a:r>
          <a:r>
            <a:rPr kumimoji="1" lang="ja-JP" altLang="en-US" sz="1300">
              <a:solidFill>
                <a:schemeClr val="tx1"/>
              </a:solidFill>
              <a:effectLst/>
              <a:latin typeface="ＭＳ Ｐゴシック"/>
              <a:ea typeface="ＭＳ Ｐゴシック"/>
              <a:cs typeface="+mn-cs"/>
            </a:rPr>
            <a:t>中学校を活用した棟の整備の大半が完了したことによるものである。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【扶助費</a:t>
          </a:r>
          <a:r>
            <a:rPr kumimoji="1" lang="en-US" altLang="ja-JP" sz="1300">
              <a:solidFill>
                <a:schemeClr val="tx1"/>
              </a:solidFill>
              <a:effectLst/>
              <a:latin typeface="ＭＳ Ｐゴシック"/>
              <a:ea typeface="ＭＳ Ｐゴシック"/>
              <a:cs typeface="+mn-cs"/>
            </a:rPr>
            <a:t>】障害福祉サービス費及び児童手当の増等により、</a:t>
          </a:r>
          <a:r>
            <a:rPr kumimoji="1" lang="ja-JP" altLang="en-US" sz="1300">
              <a:solidFill>
                <a:schemeClr val="tx1"/>
              </a:solidFill>
              <a:effectLst/>
              <a:latin typeface="ＭＳ Ｐゴシック"/>
              <a:ea typeface="ＭＳ Ｐゴシック"/>
              <a:cs typeface="+mn-cs"/>
            </a:rPr>
            <a:t>令和５年度に比べて令和６年度は増加した。令和８年度に既存保育所が認定こども園に統合されることが示されたことから、今後大幅に減少することが想定される。</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19,282
18,891
104.38
13,830,196
13,199,313
627,124
6,663,927
12,168,028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50.8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0030" cy="250190"/>
    <xdr:sp macro="" textlink="">
      <xdr:nvSpPr>
        <xdr:cNvPr id="43" name="テキスト ボックス 42"/>
        <xdr:cNvSpPr txBox="1"/>
      </xdr:nvSpPr>
      <xdr:spPr>
        <a:xfrm>
          <a:off x="513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0190"/>
    <xdr:sp macro="" textlink="">
      <xdr:nvSpPr>
        <xdr:cNvPr id="45" name="テキスト ボックス 44"/>
        <xdr:cNvSpPr txBox="1"/>
      </xdr:nvSpPr>
      <xdr:spPr>
        <a:xfrm>
          <a:off x="230505" y="6055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0190"/>
    <xdr:sp macro="" textlink="">
      <xdr:nvSpPr>
        <xdr:cNvPr id="47" name="テキスト ボックス 46"/>
        <xdr:cNvSpPr txBox="1"/>
      </xdr:nvSpPr>
      <xdr:spPr>
        <a:xfrm>
          <a:off x="230505" y="5598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0190"/>
    <xdr:sp macro="" textlink="">
      <xdr:nvSpPr>
        <xdr:cNvPr id="49" name="テキスト ボックス 48"/>
        <xdr:cNvSpPr txBox="1"/>
      </xdr:nvSpPr>
      <xdr:spPr>
        <a:xfrm>
          <a:off x="230505" y="5140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190"/>
    <xdr:sp macro="" textlink="">
      <xdr:nvSpPr>
        <xdr:cNvPr id="51" name="テキスト ボックス 50"/>
        <xdr:cNvSpPr txBox="1"/>
      </xdr:nvSpPr>
      <xdr:spPr>
        <a:xfrm>
          <a:off x="230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170180</xdr:rowOff>
    </xdr:from>
    <xdr:to xmlns:xdr="http://schemas.openxmlformats.org/drawingml/2006/spreadsheetDrawing">
      <xdr:col>24</xdr:col>
      <xdr:colOff>62865</xdr:colOff>
      <xdr:row>37</xdr:row>
      <xdr:rowOff>162560</xdr:rowOff>
    </xdr:to>
    <xdr:cxnSp macro="">
      <xdr:nvCxnSpPr>
        <xdr:cNvPr id="53" name="直線コネクタ 52"/>
        <xdr:cNvCxnSpPr/>
      </xdr:nvCxnSpPr>
      <xdr:spPr>
        <a:xfrm flipV="1">
          <a:off x="4633595" y="548513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469900" cy="251460"/>
    <xdr:sp macro="" textlink="">
      <xdr:nvSpPr>
        <xdr:cNvPr id="54" name="議会費最小値テキスト"/>
        <xdr:cNvSpPr txBox="1"/>
      </xdr:nvSpPr>
      <xdr:spPr>
        <a:xfrm>
          <a:off x="4686300" y="6510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162560</xdr:rowOff>
    </xdr:from>
    <xdr:to xmlns:xdr="http://schemas.openxmlformats.org/drawingml/2006/spreadsheetDrawing">
      <xdr:col>24</xdr:col>
      <xdr:colOff>152400</xdr:colOff>
      <xdr:row>37</xdr:row>
      <xdr:rowOff>162560</xdr:rowOff>
    </xdr:to>
    <xdr:cxnSp macro="">
      <xdr:nvCxnSpPr>
        <xdr:cNvPr id="55" name="直線コネクタ 54"/>
        <xdr:cNvCxnSpPr/>
      </xdr:nvCxnSpPr>
      <xdr:spPr>
        <a:xfrm>
          <a:off x="4546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116840</xdr:rowOff>
    </xdr:from>
    <xdr:ext cx="534670" cy="259080"/>
    <xdr:sp macro="" textlink="">
      <xdr:nvSpPr>
        <xdr:cNvPr id="56" name="議会費最大値テキスト"/>
        <xdr:cNvSpPr txBox="1"/>
      </xdr:nvSpPr>
      <xdr:spPr>
        <a:xfrm>
          <a:off x="4686300" y="526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170180</xdr:rowOff>
    </xdr:from>
    <xdr:to xmlns:xdr="http://schemas.openxmlformats.org/drawingml/2006/spreadsheetDrawing">
      <xdr:col>24</xdr:col>
      <xdr:colOff>152400</xdr:colOff>
      <xdr:row>31</xdr:row>
      <xdr:rowOff>170180</xdr:rowOff>
    </xdr:to>
    <xdr:cxnSp macro="">
      <xdr:nvCxnSpPr>
        <xdr:cNvPr id="57" name="直線コネクタ 56"/>
        <xdr:cNvCxnSpPr/>
      </xdr:nvCxnSpPr>
      <xdr:spPr>
        <a:xfrm>
          <a:off x="4546600" y="548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32385</xdr:rowOff>
    </xdr:from>
    <xdr:to xmlns:xdr="http://schemas.openxmlformats.org/drawingml/2006/spreadsheetDrawing">
      <xdr:col>24</xdr:col>
      <xdr:colOff>63500</xdr:colOff>
      <xdr:row>37</xdr:row>
      <xdr:rowOff>67945</xdr:rowOff>
    </xdr:to>
    <xdr:cxnSp macro="">
      <xdr:nvCxnSpPr>
        <xdr:cNvPr id="58" name="直線コネクタ 57"/>
        <xdr:cNvCxnSpPr/>
      </xdr:nvCxnSpPr>
      <xdr:spPr>
        <a:xfrm flipV="1">
          <a:off x="3797300" y="637603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9525</xdr:rowOff>
    </xdr:from>
    <xdr:ext cx="469900" cy="250190"/>
    <xdr:sp macro="" textlink="">
      <xdr:nvSpPr>
        <xdr:cNvPr id="59" name="議会費平均値テキスト"/>
        <xdr:cNvSpPr txBox="1"/>
      </xdr:nvSpPr>
      <xdr:spPr>
        <a:xfrm>
          <a:off x="4686300" y="63531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132715</xdr:rowOff>
    </xdr:to>
    <xdr:sp macro="" textlink="">
      <xdr:nvSpPr>
        <xdr:cNvPr id="60" name="フローチャート: 判断 59"/>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67945</xdr:rowOff>
    </xdr:from>
    <xdr:to xmlns:xdr="http://schemas.openxmlformats.org/drawingml/2006/spreadsheetDrawing">
      <xdr:col>19</xdr:col>
      <xdr:colOff>177800</xdr:colOff>
      <xdr:row>37</xdr:row>
      <xdr:rowOff>71120</xdr:rowOff>
    </xdr:to>
    <xdr:cxnSp macro="">
      <xdr:nvCxnSpPr>
        <xdr:cNvPr id="61" name="直線コネクタ 60"/>
        <xdr:cNvCxnSpPr/>
      </xdr:nvCxnSpPr>
      <xdr:spPr>
        <a:xfrm flipV="1">
          <a:off x="2908300" y="64115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137795</xdr:rowOff>
    </xdr:to>
    <xdr:sp macro="" textlink="">
      <xdr:nvSpPr>
        <xdr:cNvPr id="62" name="フローチャート: 判断 61"/>
        <xdr:cNvSpPr/>
      </xdr:nvSpPr>
      <xdr:spPr>
        <a:xfrm>
          <a:off x="3746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128905</xdr:rowOff>
    </xdr:from>
    <xdr:ext cx="461010" cy="259080"/>
    <xdr:sp macro="" textlink="">
      <xdr:nvSpPr>
        <xdr:cNvPr id="63" name="テキスト ボックス 62"/>
        <xdr:cNvSpPr txBox="1"/>
      </xdr:nvSpPr>
      <xdr:spPr>
        <a:xfrm>
          <a:off x="3562350" y="6472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71120</xdr:rowOff>
    </xdr:from>
    <xdr:to xmlns:xdr="http://schemas.openxmlformats.org/drawingml/2006/spreadsheetDrawing">
      <xdr:col>15</xdr:col>
      <xdr:colOff>50800</xdr:colOff>
      <xdr:row>37</xdr:row>
      <xdr:rowOff>79375</xdr:rowOff>
    </xdr:to>
    <xdr:cxnSp macro="">
      <xdr:nvCxnSpPr>
        <xdr:cNvPr id="64" name="直線コネクタ 63"/>
        <xdr:cNvCxnSpPr/>
      </xdr:nvCxnSpPr>
      <xdr:spPr>
        <a:xfrm flipV="1">
          <a:off x="2019300" y="6414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5" name="フローチャート: 判断 64"/>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132080</xdr:rowOff>
    </xdr:from>
    <xdr:ext cx="461010" cy="251460"/>
    <xdr:sp macro="" textlink="">
      <xdr:nvSpPr>
        <xdr:cNvPr id="66" name="テキスト ボックス 65"/>
        <xdr:cNvSpPr txBox="1"/>
      </xdr:nvSpPr>
      <xdr:spPr>
        <a:xfrm>
          <a:off x="2673350" y="647573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79375</xdr:rowOff>
    </xdr:from>
    <xdr:to xmlns:xdr="http://schemas.openxmlformats.org/drawingml/2006/spreadsheetDrawing">
      <xdr:col>10</xdr:col>
      <xdr:colOff>114300</xdr:colOff>
      <xdr:row>37</xdr:row>
      <xdr:rowOff>81915</xdr:rowOff>
    </xdr:to>
    <xdr:cxnSp macro="">
      <xdr:nvCxnSpPr>
        <xdr:cNvPr id="67" name="直線コネクタ 66"/>
        <xdr:cNvCxnSpPr/>
      </xdr:nvCxnSpPr>
      <xdr:spPr>
        <a:xfrm flipV="1">
          <a:off x="1130300" y="64230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142240</xdr:rowOff>
    </xdr:to>
    <xdr:sp macro="" textlink="">
      <xdr:nvSpPr>
        <xdr:cNvPr id="68" name="フローチャート: 判断 67"/>
        <xdr:cNvSpPr/>
      </xdr:nvSpPr>
      <xdr:spPr>
        <a:xfrm>
          <a:off x="1968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133350</xdr:rowOff>
    </xdr:from>
    <xdr:ext cx="461010" cy="250190"/>
    <xdr:sp macro="" textlink="">
      <xdr:nvSpPr>
        <xdr:cNvPr id="69" name="テキスト ボックス 68"/>
        <xdr:cNvSpPr txBox="1"/>
      </xdr:nvSpPr>
      <xdr:spPr>
        <a:xfrm>
          <a:off x="1784350" y="647700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31115</xdr:rowOff>
    </xdr:from>
    <xdr:to xmlns:xdr="http://schemas.openxmlformats.org/drawingml/2006/spreadsheetDrawing">
      <xdr:col>6</xdr:col>
      <xdr:colOff>38100</xdr:colOff>
      <xdr:row>37</xdr:row>
      <xdr:rowOff>132715</xdr:rowOff>
    </xdr:to>
    <xdr:sp macro="" textlink="">
      <xdr:nvSpPr>
        <xdr:cNvPr id="70" name="フローチャート: 判断 69"/>
        <xdr:cNvSpPr/>
      </xdr:nvSpPr>
      <xdr:spPr>
        <a:xfrm>
          <a:off x="1079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149225</xdr:rowOff>
    </xdr:from>
    <xdr:ext cx="461010" cy="259080"/>
    <xdr:sp macro="" textlink="">
      <xdr:nvSpPr>
        <xdr:cNvPr id="71" name="テキスト ボックス 70"/>
        <xdr:cNvSpPr txBox="1"/>
      </xdr:nvSpPr>
      <xdr:spPr>
        <a:xfrm>
          <a:off x="895350" y="61499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153035</xdr:rowOff>
    </xdr:from>
    <xdr:to xmlns:xdr="http://schemas.openxmlformats.org/drawingml/2006/spreadsheetDrawing">
      <xdr:col>24</xdr:col>
      <xdr:colOff>114300</xdr:colOff>
      <xdr:row>37</xdr:row>
      <xdr:rowOff>83185</xdr:rowOff>
    </xdr:to>
    <xdr:sp macro="" textlink="">
      <xdr:nvSpPr>
        <xdr:cNvPr id="77" name="楕円 76"/>
        <xdr:cNvSpPr/>
      </xdr:nvSpPr>
      <xdr:spPr>
        <a:xfrm>
          <a:off x="4584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4445</xdr:rowOff>
    </xdr:from>
    <xdr:ext cx="469900" cy="259080"/>
    <xdr:sp macro="" textlink="">
      <xdr:nvSpPr>
        <xdr:cNvPr id="78" name="議会費該当値テキスト"/>
        <xdr:cNvSpPr txBox="1"/>
      </xdr:nvSpPr>
      <xdr:spPr>
        <a:xfrm>
          <a:off x="4686300" y="6176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17780</xdr:rowOff>
    </xdr:from>
    <xdr:to xmlns:xdr="http://schemas.openxmlformats.org/drawingml/2006/spreadsheetDrawing">
      <xdr:col>20</xdr:col>
      <xdr:colOff>38100</xdr:colOff>
      <xdr:row>37</xdr:row>
      <xdr:rowOff>118745</xdr:rowOff>
    </xdr:to>
    <xdr:sp macro="" textlink="">
      <xdr:nvSpPr>
        <xdr:cNvPr id="79" name="楕円 78"/>
        <xdr:cNvSpPr/>
      </xdr:nvSpPr>
      <xdr:spPr>
        <a:xfrm>
          <a:off x="3746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135255</xdr:rowOff>
    </xdr:from>
    <xdr:ext cx="461010" cy="250190"/>
    <xdr:sp macro="" textlink="">
      <xdr:nvSpPr>
        <xdr:cNvPr id="80" name="テキスト ボックス 79"/>
        <xdr:cNvSpPr txBox="1"/>
      </xdr:nvSpPr>
      <xdr:spPr>
        <a:xfrm>
          <a:off x="3562350" y="61360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20320</xdr:rowOff>
    </xdr:from>
    <xdr:to xmlns:xdr="http://schemas.openxmlformats.org/drawingml/2006/spreadsheetDrawing">
      <xdr:col>15</xdr:col>
      <xdr:colOff>101600</xdr:colOff>
      <xdr:row>37</xdr:row>
      <xdr:rowOff>121920</xdr:rowOff>
    </xdr:to>
    <xdr:sp macro="" textlink="">
      <xdr:nvSpPr>
        <xdr:cNvPr id="81" name="楕円 80"/>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138430</xdr:rowOff>
    </xdr:from>
    <xdr:ext cx="461010" cy="259080"/>
    <xdr:sp macro="" textlink="">
      <xdr:nvSpPr>
        <xdr:cNvPr id="82" name="テキスト ボックス 81"/>
        <xdr:cNvSpPr txBox="1"/>
      </xdr:nvSpPr>
      <xdr:spPr>
        <a:xfrm>
          <a:off x="2673350" y="61391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29210</xdr:rowOff>
    </xdr:from>
    <xdr:to xmlns:xdr="http://schemas.openxmlformats.org/drawingml/2006/spreadsheetDrawing">
      <xdr:col>10</xdr:col>
      <xdr:colOff>165100</xdr:colOff>
      <xdr:row>37</xdr:row>
      <xdr:rowOff>130175</xdr:rowOff>
    </xdr:to>
    <xdr:sp macro="" textlink="">
      <xdr:nvSpPr>
        <xdr:cNvPr id="83" name="楕円 82"/>
        <xdr:cNvSpPr/>
      </xdr:nvSpPr>
      <xdr:spPr>
        <a:xfrm>
          <a:off x="1968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146685</xdr:rowOff>
    </xdr:from>
    <xdr:ext cx="461010" cy="250190"/>
    <xdr:sp macro="" textlink="">
      <xdr:nvSpPr>
        <xdr:cNvPr id="84" name="テキスト ボックス 83"/>
        <xdr:cNvSpPr txBox="1"/>
      </xdr:nvSpPr>
      <xdr:spPr>
        <a:xfrm>
          <a:off x="1784350" y="61474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31115</xdr:rowOff>
    </xdr:from>
    <xdr:to xmlns:xdr="http://schemas.openxmlformats.org/drawingml/2006/spreadsheetDrawing">
      <xdr:col>6</xdr:col>
      <xdr:colOff>38100</xdr:colOff>
      <xdr:row>37</xdr:row>
      <xdr:rowOff>132715</xdr:rowOff>
    </xdr:to>
    <xdr:sp macro="" textlink="">
      <xdr:nvSpPr>
        <xdr:cNvPr id="85" name="楕円 84"/>
        <xdr:cNvSpPr/>
      </xdr:nvSpPr>
      <xdr:spPr>
        <a:xfrm>
          <a:off x="1079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123825</xdr:rowOff>
    </xdr:from>
    <xdr:ext cx="461010" cy="250190"/>
    <xdr:sp macro="" textlink="">
      <xdr:nvSpPr>
        <xdr:cNvPr id="86" name="テキスト ボックス 85"/>
        <xdr:cNvSpPr txBox="1"/>
      </xdr:nvSpPr>
      <xdr:spPr>
        <a:xfrm>
          <a:off x="895350" y="646747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5" name="テキスト ボックス 94"/>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030" cy="259080"/>
    <xdr:sp macro="" textlink="">
      <xdr:nvSpPr>
        <xdr:cNvPr id="98" name="テキスト ボックス 97"/>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740" cy="259080"/>
    <xdr:sp macro="" textlink="">
      <xdr:nvSpPr>
        <xdr:cNvPr id="100" name="テキスト ボックス 99"/>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740" cy="250190"/>
    <xdr:sp macro="" textlink="">
      <xdr:nvSpPr>
        <xdr:cNvPr id="102" name="テキスト ボックス 101"/>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740" cy="259080"/>
    <xdr:sp macro="" textlink="">
      <xdr:nvSpPr>
        <xdr:cNvPr id="104" name="テキスト ボックス 103"/>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740" cy="259080"/>
    <xdr:sp macro="" textlink="">
      <xdr:nvSpPr>
        <xdr:cNvPr id="106" name="テキスト ボックス 105"/>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910" cy="250190"/>
    <xdr:sp macro="" textlink="">
      <xdr:nvSpPr>
        <xdr:cNvPr id="108" name="テキスト ボックス 107"/>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133350</xdr:rowOff>
    </xdr:to>
    <xdr:cxnSp macro="">
      <xdr:nvCxnSpPr>
        <xdr:cNvPr id="110" name="直線コネクタ 109"/>
        <xdr:cNvCxnSpPr/>
      </xdr:nvCxnSpPr>
      <xdr:spPr>
        <a:xfrm flipV="1">
          <a:off x="4633595" y="878649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137160</xdr:rowOff>
    </xdr:from>
    <xdr:ext cx="534670" cy="259080"/>
    <xdr:sp macro="" textlink="">
      <xdr:nvSpPr>
        <xdr:cNvPr id="111" name="総務費最小値テキスト"/>
        <xdr:cNvSpPr txBox="1"/>
      </xdr:nvSpPr>
      <xdr:spPr>
        <a:xfrm>
          <a:off x="4686300" y="10081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133350</xdr:rowOff>
    </xdr:from>
    <xdr:to xmlns:xdr="http://schemas.openxmlformats.org/drawingml/2006/spreadsheetDrawing">
      <xdr:col>24</xdr:col>
      <xdr:colOff>152400</xdr:colOff>
      <xdr:row>58</xdr:row>
      <xdr:rowOff>133350</xdr:rowOff>
    </xdr:to>
    <xdr:cxnSp macro="">
      <xdr:nvCxnSpPr>
        <xdr:cNvPr id="112" name="直線コネクタ 111"/>
        <xdr:cNvCxnSpPr/>
      </xdr:nvCxnSpPr>
      <xdr:spPr>
        <a:xfrm>
          <a:off x="4546600" y="1007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3" name="総務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4" name="直線コネクタ 113"/>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71755</xdr:rowOff>
    </xdr:from>
    <xdr:to xmlns:xdr="http://schemas.openxmlformats.org/drawingml/2006/spreadsheetDrawing">
      <xdr:col>24</xdr:col>
      <xdr:colOff>63500</xdr:colOff>
      <xdr:row>57</xdr:row>
      <xdr:rowOff>71755</xdr:rowOff>
    </xdr:to>
    <xdr:cxnSp macro="">
      <xdr:nvCxnSpPr>
        <xdr:cNvPr id="115" name="直線コネクタ 114"/>
        <xdr:cNvCxnSpPr/>
      </xdr:nvCxnSpPr>
      <xdr:spPr>
        <a:xfrm flipV="1">
          <a:off x="3797300" y="98444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106045</xdr:rowOff>
    </xdr:from>
    <xdr:ext cx="598805" cy="259080"/>
    <xdr:sp macro="" textlink="">
      <xdr:nvSpPr>
        <xdr:cNvPr id="116" name="総務費平均値テキスト"/>
        <xdr:cNvSpPr txBox="1"/>
      </xdr:nvSpPr>
      <xdr:spPr>
        <a:xfrm>
          <a:off x="4686300" y="9878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127635</xdr:rowOff>
    </xdr:from>
    <xdr:to xmlns:xdr="http://schemas.openxmlformats.org/drawingml/2006/spreadsheetDrawing">
      <xdr:col>24</xdr:col>
      <xdr:colOff>114300</xdr:colOff>
      <xdr:row>58</xdr:row>
      <xdr:rowOff>57785</xdr:rowOff>
    </xdr:to>
    <xdr:sp macro="" textlink="">
      <xdr:nvSpPr>
        <xdr:cNvPr id="117" name="フローチャート: 判断 116"/>
        <xdr:cNvSpPr/>
      </xdr:nvSpPr>
      <xdr:spPr>
        <a:xfrm>
          <a:off x="45847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71755</xdr:rowOff>
    </xdr:from>
    <xdr:to xmlns:xdr="http://schemas.openxmlformats.org/drawingml/2006/spreadsheetDrawing">
      <xdr:col>19</xdr:col>
      <xdr:colOff>177800</xdr:colOff>
      <xdr:row>57</xdr:row>
      <xdr:rowOff>160020</xdr:rowOff>
    </xdr:to>
    <xdr:cxnSp macro="">
      <xdr:nvCxnSpPr>
        <xdr:cNvPr id="118" name="直線コネクタ 117"/>
        <xdr:cNvCxnSpPr/>
      </xdr:nvCxnSpPr>
      <xdr:spPr>
        <a:xfrm flipV="1">
          <a:off x="2908300" y="98444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82550</xdr:rowOff>
    </xdr:to>
    <xdr:sp macro="" textlink="">
      <xdr:nvSpPr>
        <xdr:cNvPr id="119" name="フローチャート: 判断 118"/>
        <xdr:cNvSpPr/>
      </xdr:nvSpPr>
      <xdr:spPr>
        <a:xfrm>
          <a:off x="3746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73660</xdr:rowOff>
    </xdr:from>
    <xdr:ext cx="525780" cy="259080"/>
    <xdr:sp macro="" textlink="">
      <xdr:nvSpPr>
        <xdr:cNvPr id="120" name="テキスト ボックス 119"/>
        <xdr:cNvSpPr txBox="1"/>
      </xdr:nvSpPr>
      <xdr:spPr>
        <a:xfrm>
          <a:off x="3529965" y="10017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160020</xdr:rowOff>
    </xdr:from>
    <xdr:to xmlns:xdr="http://schemas.openxmlformats.org/drawingml/2006/spreadsheetDrawing">
      <xdr:col>15</xdr:col>
      <xdr:colOff>50800</xdr:colOff>
      <xdr:row>58</xdr:row>
      <xdr:rowOff>8890</xdr:rowOff>
    </xdr:to>
    <xdr:cxnSp macro="">
      <xdr:nvCxnSpPr>
        <xdr:cNvPr id="121" name="直線コネクタ 120"/>
        <xdr:cNvCxnSpPr/>
      </xdr:nvCxnSpPr>
      <xdr:spPr>
        <a:xfrm flipV="1">
          <a:off x="2019300" y="99326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142240</xdr:rowOff>
    </xdr:from>
    <xdr:to xmlns:xdr="http://schemas.openxmlformats.org/drawingml/2006/spreadsheetDrawing">
      <xdr:col>15</xdr:col>
      <xdr:colOff>101600</xdr:colOff>
      <xdr:row>58</xdr:row>
      <xdr:rowOff>72390</xdr:rowOff>
    </xdr:to>
    <xdr:sp macro="" textlink="">
      <xdr:nvSpPr>
        <xdr:cNvPr id="122" name="フローチャート: 判断 121"/>
        <xdr:cNvSpPr/>
      </xdr:nvSpPr>
      <xdr:spPr>
        <a:xfrm>
          <a:off x="2857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63500</xdr:rowOff>
    </xdr:from>
    <xdr:ext cx="589915" cy="251460"/>
    <xdr:sp macro="" textlink="">
      <xdr:nvSpPr>
        <xdr:cNvPr id="123" name="テキスト ボックス 122"/>
        <xdr:cNvSpPr txBox="1"/>
      </xdr:nvSpPr>
      <xdr:spPr>
        <a:xfrm>
          <a:off x="2608580" y="100076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33020</xdr:rowOff>
    </xdr:from>
    <xdr:to xmlns:xdr="http://schemas.openxmlformats.org/drawingml/2006/spreadsheetDrawing">
      <xdr:col>10</xdr:col>
      <xdr:colOff>114300</xdr:colOff>
      <xdr:row>58</xdr:row>
      <xdr:rowOff>8890</xdr:rowOff>
    </xdr:to>
    <xdr:cxnSp macro="">
      <xdr:nvCxnSpPr>
        <xdr:cNvPr id="124" name="直線コネクタ 123"/>
        <xdr:cNvCxnSpPr/>
      </xdr:nvCxnSpPr>
      <xdr:spPr>
        <a:xfrm>
          <a:off x="1130300" y="98056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25" name="フローチャート: 判断 124"/>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59690</xdr:rowOff>
    </xdr:from>
    <xdr:ext cx="589915" cy="259080"/>
    <xdr:sp macro="" textlink="">
      <xdr:nvSpPr>
        <xdr:cNvPr id="126" name="テキスト ボックス 125"/>
        <xdr:cNvSpPr txBox="1"/>
      </xdr:nvSpPr>
      <xdr:spPr>
        <a:xfrm>
          <a:off x="1719580" y="100037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118110</xdr:rowOff>
    </xdr:from>
    <xdr:to xmlns:xdr="http://schemas.openxmlformats.org/drawingml/2006/spreadsheetDrawing">
      <xdr:col>6</xdr:col>
      <xdr:colOff>38100</xdr:colOff>
      <xdr:row>57</xdr:row>
      <xdr:rowOff>48260</xdr:rowOff>
    </xdr:to>
    <xdr:sp macro="" textlink="">
      <xdr:nvSpPr>
        <xdr:cNvPr id="127" name="フローチャート: 判断 126"/>
        <xdr:cNvSpPr/>
      </xdr:nvSpPr>
      <xdr:spPr>
        <a:xfrm>
          <a:off x="1079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64770</xdr:rowOff>
    </xdr:from>
    <xdr:ext cx="589915" cy="250190"/>
    <xdr:sp macro="" textlink="">
      <xdr:nvSpPr>
        <xdr:cNvPr id="128" name="テキスト ボックス 127"/>
        <xdr:cNvSpPr txBox="1"/>
      </xdr:nvSpPr>
      <xdr:spPr>
        <a:xfrm>
          <a:off x="830580" y="949452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20955</xdr:rowOff>
    </xdr:from>
    <xdr:to xmlns:xdr="http://schemas.openxmlformats.org/drawingml/2006/spreadsheetDrawing">
      <xdr:col>24</xdr:col>
      <xdr:colOff>114300</xdr:colOff>
      <xdr:row>57</xdr:row>
      <xdr:rowOff>122555</xdr:rowOff>
    </xdr:to>
    <xdr:sp macro="" textlink="">
      <xdr:nvSpPr>
        <xdr:cNvPr id="134" name="楕円 133"/>
        <xdr:cNvSpPr/>
      </xdr:nvSpPr>
      <xdr:spPr>
        <a:xfrm>
          <a:off x="45847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43815</xdr:rowOff>
    </xdr:from>
    <xdr:ext cx="598805" cy="250190"/>
    <xdr:sp macro="" textlink="">
      <xdr:nvSpPr>
        <xdr:cNvPr id="135" name="総務費該当値テキスト"/>
        <xdr:cNvSpPr txBox="1"/>
      </xdr:nvSpPr>
      <xdr:spPr>
        <a:xfrm>
          <a:off x="4686300" y="96450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20955</xdr:rowOff>
    </xdr:from>
    <xdr:to xmlns:xdr="http://schemas.openxmlformats.org/drawingml/2006/spreadsheetDrawing">
      <xdr:col>20</xdr:col>
      <xdr:colOff>38100</xdr:colOff>
      <xdr:row>57</xdr:row>
      <xdr:rowOff>122555</xdr:rowOff>
    </xdr:to>
    <xdr:sp macro="" textlink="">
      <xdr:nvSpPr>
        <xdr:cNvPr id="136" name="楕円 135"/>
        <xdr:cNvSpPr/>
      </xdr:nvSpPr>
      <xdr:spPr>
        <a:xfrm>
          <a:off x="3746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139065</xdr:rowOff>
    </xdr:from>
    <xdr:ext cx="589915" cy="259080"/>
    <xdr:sp macro="" textlink="">
      <xdr:nvSpPr>
        <xdr:cNvPr id="137" name="テキスト ボックス 136"/>
        <xdr:cNvSpPr txBox="1"/>
      </xdr:nvSpPr>
      <xdr:spPr>
        <a:xfrm>
          <a:off x="3497580" y="95688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109220</xdr:rowOff>
    </xdr:from>
    <xdr:to xmlns:xdr="http://schemas.openxmlformats.org/drawingml/2006/spreadsheetDrawing">
      <xdr:col>15</xdr:col>
      <xdr:colOff>101600</xdr:colOff>
      <xdr:row>58</xdr:row>
      <xdr:rowOff>39370</xdr:rowOff>
    </xdr:to>
    <xdr:sp macro="" textlink="">
      <xdr:nvSpPr>
        <xdr:cNvPr id="138" name="楕円 137"/>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55880</xdr:rowOff>
    </xdr:from>
    <xdr:ext cx="589915" cy="259080"/>
    <xdr:sp macro="" textlink="">
      <xdr:nvSpPr>
        <xdr:cNvPr id="139" name="テキスト ボックス 138"/>
        <xdr:cNvSpPr txBox="1"/>
      </xdr:nvSpPr>
      <xdr:spPr>
        <a:xfrm>
          <a:off x="2608580" y="96570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129540</xdr:rowOff>
    </xdr:from>
    <xdr:to xmlns:xdr="http://schemas.openxmlformats.org/drawingml/2006/spreadsheetDrawing">
      <xdr:col>10</xdr:col>
      <xdr:colOff>165100</xdr:colOff>
      <xdr:row>58</xdr:row>
      <xdr:rowOff>59690</xdr:rowOff>
    </xdr:to>
    <xdr:sp macro="" textlink="">
      <xdr:nvSpPr>
        <xdr:cNvPr id="140" name="楕円 139"/>
        <xdr:cNvSpPr/>
      </xdr:nvSpPr>
      <xdr:spPr>
        <a:xfrm>
          <a:off x="1968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76200</xdr:rowOff>
    </xdr:from>
    <xdr:ext cx="589915" cy="250190"/>
    <xdr:sp macro="" textlink="">
      <xdr:nvSpPr>
        <xdr:cNvPr id="141" name="テキスト ボックス 140"/>
        <xdr:cNvSpPr txBox="1"/>
      </xdr:nvSpPr>
      <xdr:spPr>
        <a:xfrm>
          <a:off x="1719580" y="967740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153670</xdr:rowOff>
    </xdr:from>
    <xdr:to xmlns:xdr="http://schemas.openxmlformats.org/drawingml/2006/spreadsheetDrawing">
      <xdr:col>6</xdr:col>
      <xdr:colOff>38100</xdr:colOff>
      <xdr:row>57</xdr:row>
      <xdr:rowOff>83820</xdr:rowOff>
    </xdr:to>
    <xdr:sp macro="" textlink="">
      <xdr:nvSpPr>
        <xdr:cNvPr id="142" name="楕円 141"/>
        <xdr:cNvSpPr/>
      </xdr:nvSpPr>
      <xdr:spPr>
        <a:xfrm>
          <a:off x="1079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74930</xdr:rowOff>
    </xdr:from>
    <xdr:ext cx="589915" cy="251460"/>
    <xdr:sp macro="" textlink="">
      <xdr:nvSpPr>
        <xdr:cNvPr id="143" name="テキスト ボックス 142"/>
        <xdr:cNvSpPr txBox="1"/>
      </xdr:nvSpPr>
      <xdr:spPr>
        <a:xfrm>
          <a:off x="830580" y="984758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2" name="テキスト ボックス 151"/>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0030" cy="250190"/>
    <xdr:sp macro="" textlink="">
      <xdr:nvSpPr>
        <xdr:cNvPr id="154" name="テキスト ボックス 153"/>
        <xdr:cNvSpPr txBox="1"/>
      </xdr:nvSpPr>
      <xdr:spPr>
        <a:xfrm>
          <a:off x="513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6740" cy="259080"/>
    <xdr:sp macro="" textlink="">
      <xdr:nvSpPr>
        <xdr:cNvPr id="156" name="テキスト ボックス 155"/>
        <xdr:cNvSpPr txBox="1"/>
      </xdr:nvSpPr>
      <xdr:spPr>
        <a:xfrm>
          <a:off x="166370" y="1344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740" cy="259080"/>
    <xdr:sp macro="" textlink="">
      <xdr:nvSpPr>
        <xdr:cNvPr id="158" name="テキスト ボックス 157"/>
        <xdr:cNvSpPr txBox="1"/>
      </xdr:nvSpPr>
      <xdr:spPr>
        <a:xfrm>
          <a:off x="166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6740" cy="250190"/>
    <xdr:sp macro="" textlink="">
      <xdr:nvSpPr>
        <xdr:cNvPr id="160" name="テキスト ボックス 159"/>
        <xdr:cNvSpPr txBox="1"/>
      </xdr:nvSpPr>
      <xdr:spPr>
        <a:xfrm>
          <a:off x="166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740" cy="259080"/>
    <xdr:sp macro="" textlink="">
      <xdr:nvSpPr>
        <xdr:cNvPr id="162" name="テキスト ボックス 161"/>
        <xdr:cNvSpPr txBox="1"/>
      </xdr:nvSpPr>
      <xdr:spPr>
        <a:xfrm>
          <a:off x="166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740" cy="259080"/>
    <xdr:sp macro="" textlink="">
      <xdr:nvSpPr>
        <xdr:cNvPr id="164" name="テキスト ボックス 163"/>
        <xdr:cNvSpPr txBox="1"/>
      </xdr:nvSpPr>
      <xdr:spPr>
        <a:xfrm>
          <a:off x="166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50190"/>
    <xdr:sp macro="" textlink="">
      <xdr:nvSpPr>
        <xdr:cNvPr id="166" name="テキスト ボックス 165"/>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57150</xdr:rowOff>
    </xdr:from>
    <xdr:to xmlns:xdr="http://schemas.openxmlformats.org/drawingml/2006/spreadsheetDrawing">
      <xdr:col>24</xdr:col>
      <xdr:colOff>62865</xdr:colOff>
      <xdr:row>77</xdr:row>
      <xdr:rowOff>136525</xdr:rowOff>
    </xdr:to>
    <xdr:cxnSp macro="">
      <xdr:nvCxnSpPr>
        <xdr:cNvPr id="168" name="直線コネクタ 167"/>
        <xdr:cNvCxnSpPr/>
      </xdr:nvCxnSpPr>
      <xdr:spPr>
        <a:xfrm flipV="1">
          <a:off x="4633595" y="1223010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140335</xdr:rowOff>
    </xdr:from>
    <xdr:ext cx="598805" cy="259080"/>
    <xdr:sp macro="" textlink="">
      <xdr:nvSpPr>
        <xdr:cNvPr id="169" name="民生費最小値テキスト"/>
        <xdr:cNvSpPr txBox="1"/>
      </xdr:nvSpPr>
      <xdr:spPr>
        <a:xfrm>
          <a:off x="4686300" y="1334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170" name="直線コネクタ 169"/>
        <xdr:cNvCxnSpPr/>
      </xdr:nvCxnSpPr>
      <xdr:spPr>
        <a:xfrm>
          <a:off x="4546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98805" cy="259080"/>
    <xdr:sp macro="" textlink="">
      <xdr:nvSpPr>
        <xdr:cNvPr id="171" name="民生費最大値テキスト"/>
        <xdr:cNvSpPr txBox="1"/>
      </xdr:nvSpPr>
      <xdr:spPr>
        <a:xfrm>
          <a:off x="4686300" y="1200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57150</xdr:rowOff>
    </xdr:from>
    <xdr:to xmlns:xdr="http://schemas.openxmlformats.org/drawingml/2006/spreadsheetDrawing">
      <xdr:col>24</xdr:col>
      <xdr:colOff>152400</xdr:colOff>
      <xdr:row>71</xdr:row>
      <xdr:rowOff>57150</xdr:rowOff>
    </xdr:to>
    <xdr:cxnSp macro="">
      <xdr:nvCxnSpPr>
        <xdr:cNvPr id="172" name="直線コネクタ 171"/>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152400</xdr:rowOff>
    </xdr:from>
    <xdr:to xmlns:xdr="http://schemas.openxmlformats.org/drawingml/2006/spreadsheetDrawing">
      <xdr:col>24</xdr:col>
      <xdr:colOff>63500</xdr:colOff>
      <xdr:row>77</xdr:row>
      <xdr:rowOff>1270</xdr:rowOff>
    </xdr:to>
    <xdr:cxnSp macro="">
      <xdr:nvCxnSpPr>
        <xdr:cNvPr id="173" name="直線コネクタ 172"/>
        <xdr:cNvCxnSpPr/>
      </xdr:nvCxnSpPr>
      <xdr:spPr>
        <a:xfrm flipV="1">
          <a:off x="3797300" y="131826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805" cy="250190"/>
    <xdr:sp macro="" textlink="">
      <xdr:nvSpPr>
        <xdr:cNvPr id="174" name="民生費平均値テキスト"/>
        <xdr:cNvSpPr txBox="1"/>
      </xdr:nvSpPr>
      <xdr:spPr>
        <a:xfrm>
          <a:off x="4686300" y="1287970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5" name="フローチャート: 判断 174"/>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1270</xdr:rowOff>
    </xdr:from>
    <xdr:to xmlns:xdr="http://schemas.openxmlformats.org/drawingml/2006/spreadsheetDrawing">
      <xdr:col>19</xdr:col>
      <xdr:colOff>177800</xdr:colOff>
      <xdr:row>77</xdr:row>
      <xdr:rowOff>19685</xdr:rowOff>
    </xdr:to>
    <xdr:cxnSp macro="">
      <xdr:nvCxnSpPr>
        <xdr:cNvPr id="176" name="直線コネクタ 175"/>
        <xdr:cNvCxnSpPr/>
      </xdr:nvCxnSpPr>
      <xdr:spPr>
        <a:xfrm flipV="1">
          <a:off x="2908300" y="132029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77" name="フローチャート: 判断 176"/>
        <xdr:cNvSpPr/>
      </xdr:nvSpPr>
      <xdr:spPr>
        <a:xfrm>
          <a:off x="3746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156210</xdr:rowOff>
    </xdr:from>
    <xdr:ext cx="589915" cy="250190"/>
    <xdr:sp macro="" textlink="">
      <xdr:nvSpPr>
        <xdr:cNvPr id="178" name="テキスト ボックス 177"/>
        <xdr:cNvSpPr txBox="1"/>
      </xdr:nvSpPr>
      <xdr:spPr>
        <a:xfrm>
          <a:off x="3497580" y="128435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19685</xdr:rowOff>
    </xdr:from>
    <xdr:to xmlns:xdr="http://schemas.openxmlformats.org/drawingml/2006/spreadsheetDrawing">
      <xdr:col>15</xdr:col>
      <xdr:colOff>50800</xdr:colOff>
      <xdr:row>77</xdr:row>
      <xdr:rowOff>50800</xdr:rowOff>
    </xdr:to>
    <xdr:cxnSp macro="">
      <xdr:nvCxnSpPr>
        <xdr:cNvPr id="179" name="直線コネクタ 178"/>
        <xdr:cNvCxnSpPr/>
      </xdr:nvCxnSpPr>
      <xdr:spPr>
        <a:xfrm flipV="1">
          <a:off x="2019300" y="132213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93980</xdr:rowOff>
    </xdr:from>
    <xdr:to xmlns:xdr="http://schemas.openxmlformats.org/drawingml/2006/spreadsheetDrawing">
      <xdr:col>15</xdr:col>
      <xdr:colOff>101600</xdr:colOff>
      <xdr:row>77</xdr:row>
      <xdr:rowOff>24130</xdr:rowOff>
    </xdr:to>
    <xdr:sp macro="" textlink="">
      <xdr:nvSpPr>
        <xdr:cNvPr id="180" name="フローチャート: 判断 179"/>
        <xdr:cNvSpPr/>
      </xdr:nvSpPr>
      <xdr:spPr>
        <a:xfrm>
          <a:off x="2857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40640</xdr:rowOff>
    </xdr:from>
    <xdr:ext cx="589915" cy="251460"/>
    <xdr:sp macro="" textlink="">
      <xdr:nvSpPr>
        <xdr:cNvPr id="181" name="テキスト ボックス 180"/>
        <xdr:cNvSpPr txBox="1"/>
      </xdr:nvSpPr>
      <xdr:spPr>
        <a:xfrm>
          <a:off x="2608580" y="128993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50800</xdr:rowOff>
    </xdr:from>
    <xdr:to xmlns:xdr="http://schemas.openxmlformats.org/drawingml/2006/spreadsheetDrawing">
      <xdr:col>10</xdr:col>
      <xdr:colOff>114300</xdr:colOff>
      <xdr:row>77</xdr:row>
      <xdr:rowOff>139065</xdr:rowOff>
    </xdr:to>
    <xdr:cxnSp macro="">
      <xdr:nvCxnSpPr>
        <xdr:cNvPr id="182" name="直線コネクタ 181"/>
        <xdr:cNvCxnSpPr/>
      </xdr:nvCxnSpPr>
      <xdr:spPr>
        <a:xfrm flipV="1">
          <a:off x="1130300" y="1325245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83" name="フローチャート: 判断 182"/>
        <xdr:cNvSpPr/>
      </xdr:nvSpPr>
      <xdr:spPr>
        <a:xfrm>
          <a:off x="1968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89915" cy="250190"/>
    <xdr:sp macro="" textlink="">
      <xdr:nvSpPr>
        <xdr:cNvPr id="184" name="テキスト ボックス 183"/>
        <xdr:cNvSpPr txBox="1"/>
      </xdr:nvSpPr>
      <xdr:spPr>
        <a:xfrm>
          <a:off x="1719580" y="1286637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185" name="フローチャート: 判断 184"/>
        <xdr:cNvSpPr/>
      </xdr:nvSpPr>
      <xdr:spPr>
        <a:xfrm>
          <a:off x="1079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89915" cy="259080"/>
    <xdr:sp macro="" textlink="">
      <xdr:nvSpPr>
        <xdr:cNvPr id="186" name="テキスト ボックス 185"/>
        <xdr:cNvSpPr txBox="1"/>
      </xdr:nvSpPr>
      <xdr:spPr>
        <a:xfrm>
          <a:off x="830580" y="129203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101600</xdr:rowOff>
    </xdr:from>
    <xdr:to xmlns:xdr="http://schemas.openxmlformats.org/drawingml/2006/spreadsheetDrawing">
      <xdr:col>24</xdr:col>
      <xdr:colOff>114300</xdr:colOff>
      <xdr:row>77</xdr:row>
      <xdr:rowOff>31750</xdr:rowOff>
    </xdr:to>
    <xdr:sp macro="" textlink="">
      <xdr:nvSpPr>
        <xdr:cNvPr id="192" name="楕円 191"/>
        <xdr:cNvSpPr/>
      </xdr:nvSpPr>
      <xdr:spPr>
        <a:xfrm>
          <a:off x="45847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80010</xdr:rowOff>
    </xdr:from>
    <xdr:ext cx="598805" cy="259080"/>
    <xdr:sp macro="" textlink="">
      <xdr:nvSpPr>
        <xdr:cNvPr id="193" name="民生費該当値テキスト"/>
        <xdr:cNvSpPr txBox="1"/>
      </xdr:nvSpPr>
      <xdr:spPr>
        <a:xfrm>
          <a:off x="4686300" y="1311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121920</xdr:rowOff>
    </xdr:from>
    <xdr:to xmlns:xdr="http://schemas.openxmlformats.org/drawingml/2006/spreadsheetDrawing">
      <xdr:col>20</xdr:col>
      <xdr:colOff>38100</xdr:colOff>
      <xdr:row>77</xdr:row>
      <xdr:rowOff>52070</xdr:rowOff>
    </xdr:to>
    <xdr:sp macro="" textlink="">
      <xdr:nvSpPr>
        <xdr:cNvPr id="194" name="楕円 193"/>
        <xdr:cNvSpPr/>
      </xdr:nvSpPr>
      <xdr:spPr>
        <a:xfrm>
          <a:off x="3746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43180</xdr:rowOff>
    </xdr:from>
    <xdr:ext cx="589915" cy="250190"/>
    <xdr:sp macro="" textlink="">
      <xdr:nvSpPr>
        <xdr:cNvPr id="195" name="テキスト ボックス 194"/>
        <xdr:cNvSpPr txBox="1"/>
      </xdr:nvSpPr>
      <xdr:spPr>
        <a:xfrm>
          <a:off x="3497580" y="1324483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140335</xdr:rowOff>
    </xdr:from>
    <xdr:to xmlns:xdr="http://schemas.openxmlformats.org/drawingml/2006/spreadsheetDrawing">
      <xdr:col>15</xdr:col>
      <xdr:colOff>101600</xdr:colOff>
      <xdr:row>77</xdr:row>
      <xdr:rowOff>70485</xdr:rowOff>
    </xdr:to>
    <xdr:sp macro="" textlink="">
      <xdr:nvSpPr>
        <xdr:cNvPr id="196" name="楕円 195"/>
        <xdr:cNvSpPr/>
      </xdr:nvSpPr>
      <xdr:spPr>
        <a:xfrm>
          <a:off x="2857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61595</xdr:rowOff>
    </xdr:from>
    <xdr:ext cx="589915" cy="259080"/>
    <xdr:sp macro="" textlink="">
      <xdr:nvSpPr>
        <xdr:cNvPr id="197" name="テキスト ボックス 196"/>
        <xdr:cNvSpPr txBox="1"/>
      </xdr:nvSpPr>
      <xdr:spPr>
        <a:xfrm>
          <a:off x="2608580" y="132632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171450</xdr:rowOff>
    </xdr:from>
    <xdr:to xmlns:xdr="http://schemas.openxmlformats.org/drawingml/2006/spreadsheetDrawing">
      <xdr:col>10</xdr:col>
      <xdr:colOff>165100</xdr:colOff>
      <xdr:row>77</xdr:row>
      <xdr:rowOff>101600</xdr:rowOff>
    </xdr:to>
    <xdr:sp macro="" textlink="">
      <xdr:nvSpPr>
        <xdr:cNvPr id="198" name="楕円 197"/>
        <xdr:cNvSpPr/>
      </xdr:nvSpPr>
      <xdr:spPr>
        <a:xfrm>
          <a:off x="1968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92710</xdr:rowOff>
    </xdr:from>
    <xdr:ext cx="589915" cy="259080"/>
    <xdr:sp macro="" textlink="">
      <xdr:nvSpPr>
        <xdr:cNvPr id="199" name="テキスト ボックス 198"/>
        <xdr:cNvSpPr txBox="1"/>
      </xdr:nvSpPr>
      <xdr:spPr>
        <a:xfrm>
          <a:off x="1719580" y="132943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88265</xdr:rowOff>
    </xdr:from>
    <xdr:to xmlns:xdr="http://schemas.openxmlformats.org/drawingml/2006/spreadsheetDrawing">
      <xdr:col>6</xdr:col>
      <xdr:colOff>38100</xdr:colOff>
      <xdr:row>78</xdr:row>
      <xdr:rowOff>18415</xdr:rowOff>
    </xdr:to>
    <xdr:sp macro="" textlink="">
      <xdr:nvSpPr>
        <xdr:cNvPr id="200" name="楕円 199"/>
        <xdr:cNvSpPr/>
      </xdr:nvSpPr>
      <xdr:spPr>
        <a:xfrm>
          <a:off x="1079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9525</xdr:rowOff>
    </xdr:from>
    <xdr:ext cx="589915" cy="250190"/>
    <xdr:sp macro="" textlink="">
      <xdr:nvSpPr>
        <xdr:cNvPr id="201" name="テキスト ボックス 200"/>
        <xdr:cNvSpPr txBox="1"/>
      </xdr:nvSpPr>
      <xdr:spPr>
        <a:xfrm>
          <a:off x="830580" y="1338262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0" name="テキスト ボックス 209"/>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0030" cy="259080"/>
    <xdr:sp macro="" textlink="">
      <xdr:nvSpPr>
        <xdr:cNvPr id="213" name="テキスト ボックス 212"/>
        <xdr:cNvSpPr txBox="1"/>
      </xdr:nvSpPr>
      <xdr:spPr>
        <a:xfrm>
          <a:off x="513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5" name="テキスト ボックス 214"/>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6740" cy="259080"/>
    <xdr:sp macro="" textlink="">
      <xdr:nvSpPr>
        <xdr:cNvPr id="217" name="テキスト ボックス 216"/>
        <xdr:cNvSpPr txBox="1"/>
      </xdr:nvSpPr>
      <xdr:spPr>
        <a:xfrm>
          <a:off x="166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740" cy="251460"/>
    <xdr:sp macro="" textlink="">
      <xdr:nvSpPr>
        <xdr:cNvPr id="219" name="テキスト ボックス 218"/>
        <xdr:cNvSpPr txBox="1"/>
      </xdr:nvSpPr>
      <xdr:spPr>
        <a:xfrm>
          <a:off x="166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740" cy="258445"/>
    <xdr:sp macro="" textlink="">
      <xdr:nvSpPr>
        <xdr:cNvPr id="221" name="テキスト ボックス 220"/>
        <xdr:cNvSpPr txBox="1"/>
      </xdr:nvSpPr>
      <xdr:spPr>
        <a:xfrm>
          <a:off x="166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740" cy="259080"/>
    <xdr:sp macro="" textlink="">
      <xdr:nvSpPr>
        <xdr:cNvPr id="223" name="テキスト ボックス 222"/>
        <xdr:cNvSpPr txBox="1"/>
      </xdr:nvSpPr>
      <xdr:spPr>
        <a:xfrm>
          <a:off x="166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50190"/>
    <xdr:sp macro="" textlink="">
      <xdr:nvSpPr>
        <xdr:cNvPr id="225" name="テキスト ボックス 224"/>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41910</xdr:rowOff>
    </xdr:from>
    <xdr:to xmlns:xdr="http://schemas.openxmlformats.org/drawingml/2006/spreadsheetDrawing">
      <xdr:col>24</xdr:col>
      <xdr:colOff>62865</xdr:colOff>
      <xdr:row>98</xdr:row>
      <xdr:rowOff>102235</xdr:rowOff>
    </xdr:to>
    <xdr:cxnSp macro="">
      <xdr:nvCxnSpPr>
        <xdr:cNvPr id="227" name="直線コネクタ 226"/>
        <xdr:cNvCxnSpPr/>
      </xdr:nvCxnSpPr>
      <xdr:spPr>
        <a:xfrm flipV="1">
          <a:off x="4633595" y="156438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670" cy="259080"/>
    <xdr:sp macro="" textlink="">
      <xdr:nvSpPr>
        <xdr:cNvPr id="228"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9" name="直線コネクタ 228"/>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160020</xdr:rowOff>
    </xdr:from>
    <xdr:ext cx="598805" cy="259080"/>
    <xdr:sp macro="" textlink="">
      <xdr:nvSpPr>
        <xdr:cNvPr id="230" name="衛生費最大値テキスト"/>
        <xdr:cNvSpPr txBox="1"/>
      </xdr:nvSpPr>
      <xdr:spPr>
        <a:xfrm>
          <a:off x="4686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41910</xdr:rowOff>
    </xdr:from>
    <xdr:to xmlns:xdr="http://schemas.openxmlformats.org/drawingml/2006/spreadsheetDrawing">
      <xdr:col>24</xdr:col>
      <xdr:colOff>152400</xdr:colOff>
      <xdr:row>91</xdr:row>
      <xdr:rowOff>41910</xdr:rowOff>
    </xdr:to>
    <xdr:cxnSp macro="">
      <xdr:nvCxnSpPr>
        <xdr:cNvPr id="231" name="直線コネクタ 230"/>
        <xdr:cNvCxnSpPr/>
      </xdr:nvCxnSpPr>
      <xdr:spPr>
        <a:xfrm>
          <a:off x="4546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62230</xdr:rowOff>
    </xdr:from>
    <xdr:to xmlns:xdr="http://schemas.openxmlformats.org/drawingml/2006/spreadsheetDrawing">
      <xdr:col>24</xdr:col>
      <xdr:colOff>63500</xdr:colOff>
      <xdr:row>97</xdr:row>
      <xdr:rowOff>76200</xdr:rowOff>
    </xdr:to>
    <xdr:cxnSp macro="">
      <xdr:nvCxnSpPr>
        <xdr:cNvPr id="232" name="直線コネクタ 231"/>
        <xdr:cNvCxnSpPr/>
      </xdr:nvCxnSpPr>
      <xdr:spPr>
        <a:xfrm>
          <a:off x="3797300" y="166928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23495</xdr:rowOff>
    </xdr:from>
    <xdr:ext cx="534670" cy="259080"/>
    <xdr:sp macro="" textlink="">
      <xdr:nvSpPr>
        <xdr:cNvPr id="233" name="衛生費平均値テキスト"/>
        <xdr:cNvSpPr txBox="1"/>
      </xdr:nvSpPr>
      <xdr:spPr>
        <a:xfrm>
          <a:off x="46863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34" name="フローチャート: 判断 233"/>
        <xdr:cNvSpPr/>
      </xdr:nvSpPr>
      <xdr:spPr>
        <a:xfrm>
          <a:off x="4584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48260</xdr:rowOff>
    </xdr:from>
    <xdr:to xmlns:xdr="http://schemas.openxmlformats.org/drawingml/2006/spreadsheetDrawing">
      <xdr:col>19</xdr:col>
      <xdr:colOff>177800</xdr:colOff>
      <xdr:row>97</xdr:row>
      <xdr:rowOff>62230</xdr:rowOff>
    </xdr:to>
    <xdr:cxnSp macro="">
      <xdr:nvCxnSpPr>
        <xdr:cNvPr id="235" name="直線コネクタ 234"/>
        <xdr:cNvCxnSpPr/>
      </xdr:nvCxnSpPr>
      <xdr:spPr>
        <a:xfrm>
          <a:off x="2908300" y="166789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36" name="フローチャート: 判断 235"/>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116840</xdr:rowOff>
    </xdr:from>
    <xdr:ext cx="525780" cy="259080"/>
    <xdr:sp macro="" textlink="">
      <xdr:nvSpPr>
        <xdr:cNvPr id="237" name="テキスト ボックス 236"/>
        <xdr:cNvSpPr txBox="1"/>
      </xdr:nvSpPr>
      <xdr:spPr>
        <a:xfrm>
          <a:off x="3529965" y="164045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48260</xdr:rowOff>
    </xdr:from>
    <xdr:to xmlns:xdr="http://schemas.openxmlformats.org/drawingml/2006/spreadsheetDrawing">
      <xdr:col>15</xdr:col>
      <xdr:colOff>50800</xdr:colOff>
      <xdr:row>97</xdr:row>
      <xdr:rowOff>95250</xdr:rowOff>
    </xdr:to>
    <xdr:cxnSp macro="">
      <xdr:nvCxnSpPr>
        <xdr:cNvPr id="238" name="直線コネクタ 237"/>
        <xdr:cNvCxnSpPr/>
      </xdr:nvCxnSpPr>
      <xdr:spPr>
        <a:xfrm flipV="1">
          <a:off x="2019300" y="166789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39" name="フローチャート: 判断 238"/>
        <xdr:cNvSpPr/>
      </xdr:nvSpPr>
      <xdr:spPr>
        <a:xfrm>
          <a:off x="2857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95250</xdr:rowOff>
    </xdr:from>
    <xdr:ext cx="525780" cy="259080"/>
    <xdr:sp macro="" textlink="">
      <xdr:nvSpPr>
        <xdr:cNvPr id="240" name="テキスト ボックス 239"/>
        <xdr:cNvSpPr txBox="1"/>
      </xdr:nvSpPr>
      <xdr:spPr>
        <a:xfrm>
          <a:off x="2640965" y="16383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95250</xdr:rowOff>
    </xdr:from>
    <xdr:to xmlns:xdr="http://schemas.openxmlformats.org/drawingml/2006/spreadsheetDrawing">
      <xdr:col>10</xdr:col>
      <xdr:colOff>114300</xdr:colOff>
      <xdr:row>97</xdr:row>
      <xdr:rowOff>125730</xdr:rowOff>
    </xdr:to>
    <xdr:cxnSp macro="">
      <xdr:nvCxnSpPr>
        <xdr:cNvPr id="241" name="直線コネクタ 240"/>
        <xdr:cNvCxnSpPr/>
      </xdr:nvCxnSpPr>
      <xdr:spPr>
        <a:xfrm flipV="1">
          <a:off x="1130300" y="16725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2" name="フローチャート: 判断 241"/>
        <xdr:cNvSpPr/>
      </xdr:nvSpPr>
      <xdr:spPr>
        <a:xfrm>
          <a:off x="196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89535</xdr:rowOff>
    </xdr:from>
    <xdr:ext cx="525780" cy="250190"/>
    <xdr:sp macro="" textlink="">
      <xdr:nvSpPr>
        <xdr:cNvPr id="243" name="テキスト ボックス 242"/>
        <xdr:cNvSpPr txBox="1"/>
      </xdr:nvSpPr>
      <xdr:spPr>
        <a:xfrm>
          <a:off x="1751965" y="163772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151130</xdr:rowOff>
    </xdr:from>
    <xdr:to xmlns:xdr="http://schemas.openxmlformats.org/drawingml/2006/spreadsheetDrawing">
      <xdr:col>6</xdr:col>
      <xdr:colOff>38100</xdr:colOff>
      <xdr:row>97</xdr:row>
      <xdr:rowOff>81280</xdr:rowOff>
    </xdr:to>
    <xdr:sp macro="" textlink="">
      <xdr:nvSpPr>
        <xdr:cNvPr id="244" name="フローチャート: 判断 243"/>
        <xdr:cNvSpPr/>
      </xdr:nvSpPr>
      <xdr:spPr>
        <a:xfrm>
          <a:off x="1079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98425</xdr:rowOff>
    </xdr:from>
    <xdr:ext cx="525780" cy="250825"/>
    <xdr:sp macro="" textlink="">
      <xdr:nvSpPr>
        <xdr:cNvPr id="245" name="テキスト ボックス 244"/>
        <xdr:cNvSpPr txBox="1"/>
      </xdr:nvSpPr>
      <xdr:spPr>
        <a:xfrm>
          <a:off x="862965" y="163861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25400</xdr:rowOff>
    </xdr:from>
    <xdr:to xmlns:xdr="http://schemas.openxmlformats.org/drawingml/2006/spreadsheetDrawing">
      <xdr:col>24</xdr:col>
      <xdr:colOff>114300</xdr:colOff>
      <xdr:row>97</xdr:row>
      <xdr:rowOff>127000</xdr:rowOff>
    </xdr:to>
    <xdr:sp macro="" textlink="">
      <xdr:nvSpPr>
        <xdr:cNvPr id="251" name="楕円 250"/>
        <xdr:cNvSpPr/>
      </xdr:nvSpPr>
      <xdr:spPr>
        <a:xfrm>
          <a:off x="45847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3810</xdr:rowOff>
    </xdr:from>
    <xdr:ext cx="534670" cy="259080"/>
    <xdr:sp macro="" textlink="">
      <xdr:nvSpPr>
        <xdr:cNvPr id="252" name="衛生費該当値テキスト"/>
        <xdr:cNvSpPr txBox="1"/>
      </xdr:nvSpPr>
      <xdr:spPr>
        <a:xfrm>
          <a:off x="4686300"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11430</xdr:rowOff>
    </xdr:from>
    <xdr:to xmlns:xdr="http://schemas.openxmlformats.org/drawingml/2006/spreadsheetDrawing">
      <xdr:col>20</xdr:col>
      <xdr:colOff>38100</xdr:colOff>
      <xdr:row>97</xdr:row>
      <xdr:rowOff>113030</xdr:rowOff>
    </xdr:to>
    <xdr:sp macro="" textlink="">
      <xdr:nvSpPr>
        <xdr:cNvPr id="253" name="楕円 252"/>
        <xdr:cNvSpPr/>
      </xdr:nvSpPr>
      <xdr:spPr>
        <a:xfrm>
          <a:off x="3746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104775</xdr:rowOff>
    </xdr:from>
    <xdr:ext cx="525780" cy="259080"/>
    <xdr:sp macro="" textlink="">
      <xdr:nvSpPr>
        <xdr:cNvPr id="254" name="テキスト ボックス 253"/>
        <xdr:cNvSpPr txBox="1"/>
      </xdr:nvSpPr>
      <xdr:spPr>
        <a:xfrm>
          <a:off x="3529965" y="167354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168910</xdr:rowOff>
    </xdr:from>
    <xdr:to xmlns:xdr="http://schemas.openxmlformats.org/drawingml/2006/spreadsheetDrawing">
      <xdr:col>15</xdr:col>
      <xdr:colOff>101600</xdr:colOff>
      <xdr:row>97</xdr:row>
      <xdr:rowOff>99060</xdr:rowOff>
    </xdr:to>
    <xdr:sp macro="" textlink="">
      <xdr:nvSpPr>
        <xdr:cNvPr id="255" name="楕円 254"/>
        <xdr:cNvSpPr/>
      </xdr:nvSpPr>
      <xdr:spPr>
        <a:xfrm>
          <a:off x="2857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90170</xdr:rowOff>
    </xdr:from>
    <xdr:ext cx="525780" cy="259080"/>
    <xdr:sp macro="" textlink="">
      <xdr:nvSpPr>
        <xdr:cNvPr id="256" name="テキスト ボックス 255"/>
        <xdr:cNvSpPr txBox="1"/>
      </xdr:nvSpPr>
      <xdr:spPr>
        <a:xfrm>
          <a:off x="2640965" y="167208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44450</xdr:rowOff>
    </xdr:from>
    <xdr:to xmlns:xdr="http://schemas.openxmlformats.org/drawingml/2006/spreadsheetDrawing">
      <xdr:col>10</xdr:col>
      <xdr:colOff>165100</xdr:colOff>
      <xdr:row>97</xdr:row>
      <xdr:rowOff>146050</xdr:rowOff>
    </xdr:to>
    <xdr:sp macro="" textlink="">
      <xdr:nvSpPr>
        <xdr:cNvPr id="257" name="楕円 256"/>
        <xdr:cNvSpPr/>
      </xdr:nvSpPr>
      <xdr:spPr>
        <a:xfrm>
          <a:off x="1968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137160</xdr:rowOff>
    </xdr:from>
    <xdr:ext cx="525780" cy="259080"/>
    <xdr:sp macro="" textlink="">
      <xdr:nvSpPr>
        <xdr:cNvPr id="258" name="テキスト ボックス 257"/>
        <xdr:cNvSpPr txBox="1"/>
      </xdr:nvSpPr>
      <xdr:spPr>
        <a:xfrm>
          <a:off x="1751965" y="167678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59" name="楕円 258"/>
        <xdr:cNvSpPr/>
      </xdr:nvSpPr>
      <xdr:spPr>
        <a:xfrm>
          <a:off x="1079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167640</xdr:rowOff>
    </xdr:from>
    <xdr:ext cx="525780" cy="250190"/>
    <xdr:sp macro="" textlink="">
      <xdr:nvSpPr>
        <xdr:cNvPr id="260" name="テキスト ボックス 259"/>
        <xdr:cNvSpPr txBox="1"/>
      </xdr:nvSpPr>
      <xdr:spPr>
        <a:xfrm>
          <a:off x="862965" y="167982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9" name="テキスト ボックス 268"/>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030" cy="250190"/>
    <xdr:sp macro="" textlink="">
      <xdr:nvSpPr>
        <xdr:cNvPr id="272" name="テキスト ボックス 271"/>
        <xdr:cNvSpPr txBox="1"/>
      </xdr:nvSpPr>
      <xdr:spPr>
        <a:xfrm>
          <a:off x="6355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8470" cy="250190"/>
    <xdr:sp macro="" textlink="">
      <xdr:nvSpPr>
        <xdr:cNvPr id="274" name="テキスト ボックス 273"/>
        <xdr:cNvSpPr txBox="1"/>
      </xdr:nvSpPr>
      <xdr:spPr>
        <a:xfrm>
          <a:off x="6136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8470" cy="250190"/>
    <xdr:sp macro="" textlink="">
      <xdr:nvSpPr>
        <xdr:cNvPr id="276" name="テキスト ボックス 275"/>
        <xdr:cNvSpPr txBox="1"/>
      </xdr:nvSpPr>
      <xdr:spPr>
        <a:xfrm>
          <a:off x="6136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8470" cy="250190"/>
    <xdr:sp macro="" textlink="">
      <xdr:nvSpPr>
        <xdr:cNvPr id="278" name="テキスト ボックス 277"/>
        <xdr:cNvSpPr txBox="1"/>
      </xdr:nvSpPr>
      <xdr:spPr>
        <a:xfrm>
          <a:off x="6136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8470" cy="250190"/>
    <xdr:sp macro="" textlink="">
      <xdr:nvSpPr>
        <xdr:cNvPr id="280" name="テキスト ボックス 279"/>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16510</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331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3"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134620</xdr:rowOff>
    </xdr:from>
    <xdr:ext cx="469900" cy="250190"/>
    <xdr:sp macro="" textlink="">
      <xdr:nvSpPr>
        <xdr:cNvPr id="285" name="労働費最大値テキスト"/>
        <xdr:cNvSpPr txBox="1"/>
      </xdr:nvSpPr>
      <xdr:spPr>
        <a:xfrm>
          <a:off x="10528300" y="51066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16510</xdr:rowOff>
    </xdr:from>
    <xdr:to xmlns:xdr="http://schemas.openxmlformats.org/drawingml/2006/spreadsheetDrawing">
      <xdr:col>55</xdr:col>
      <xdr:colOff>88900</xdr:colOff>
      <xdr:row>31</xdr:row>
      <xdr:rowOff>16510</xdr:rowOff>
    </xdr:to>
    <xdr:cxnSp macro="">
      <xdr:nvCxnSpPr>
        <xdr:cNvPr id="286" name="直線コネクタ 285"/>
        <xdr:cNvCxnSpPr/>
      </xdr:nvCxnSpPr>
      <xdr:spPr>
        <a:xfrm>
          <a:off x="10388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136525</xdr:rowOff>
    </xdr:from>
    <xdr:to xmlns:xdr="http://schemas.openxmlformats.org/drawingml/2006/spreadsheetDrawing">
      <xdr:col>55</xdr:col>
      <xdr:colOff>0</xdr:colOff>
      <xdr:row>38</xdr:row>
      <xdr:rowOff>136525</xdr:rowOff>
    </xdr:to>
    <xdr:cxnSp macro="">
      <xdr:nvCxnSpPr>
        <xdr:cNvPr id="287" name="直線コネクタ 286"/>
        <xdr:cNvCxnSpPr/>
      </xdr:nvCxnSpPr>
      <xdr:spPr>
        <a:xfrm>
          <a:off x="9639300" y="66516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130810</xdr:rowOff>
    </xdr:from>
    <xdr:ext cx="378460" cy="259080"/>
    <xdr:sp macro="" textlink="">
      <xdr:nvSpPr>
        <xdr:cNvPr id="288" name="労働費平均値テキスト"/>
        <xdr:cNvSpPr txBox="1"/>
      </xdr:nvSpPr>
      <xdr:spPr>
        <a:xfrm>
          <a:off x="10528300" y="63030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38100</xdr:rowOff>
    </xdr:to>
    <xdr:sp macro="" textlink="">
      <xdr:nvSpPr>
        <xdr:cNvPr id="289" name="フローチャート: 判断 288"/>
        <xdr:cNvSpPr/>
      </xdr:nvSpPr>
      <xdr:spPr>
        <a:xfrm>
          <a:off x="10426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136525</xdr:rowOff>
    </xdr:from>
    <xdr:to xmlns:xdr="http://schemas.openxmlformats.org/drawingml/2006/spreadsheetDrawing">
      <xdr:col>50</xdr:col>
      <xdr:colOff>114300</xdr:colOff>
      <xdr:row>38</xdr:row>
      <xdr:rowOff>136525</xdr:rowOff>
    </xdr:to>
    <xdr:cxnSp macro="">
      <xdr:nvCxnSpPr>
        <xdr:cNvPr id="290" name="直線コネクタ 289"/>
        <xdr:cNvCxnSpPr/>
      </xdr:nvCxnSpPr>
      <xdr:spPr>
        <a:xfrm flipV="1">
          <a:off x="8750300" y="6651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120650</xdr:rowOff>
    </xdr:from>
    <xdr:to xmlns:xdr="http://schemas.openxmlformats.org/drawingml/2006/spreadsheetDrawing">
      <xdr:col>50</xdr:col>
      <xdr:colOff>165100</xdr:colOff>
      <xdr:row>38</xdr:row>
      <xdr:rowOff>50165</xdr:rowOff>
    </xdr:to>
    <xdr:sp macro="" textlink="">
      <xdr:nvSpPr>
        <xdr:cNvPr id="291" name="フローチャート: 判断 290"/>
        <xdr:cNvSpPr/>
      </xdr:nvSpPr>
      <xdr:spPr>
        <a:xfrm>
          <a:off x="9588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66675</xdr:rowOff>
    </xdr:from>
    <xdr:ext cx="378460" cy="250190"/>
    <xdr:sp macro="" textlink="">
      <xdr:nvSpPr>
        <xdr:cNvPr id="292" name="テキスト ボックス 291"/>
        <xdr:cNvSpPr txBox="1"/>
      </xdr:nvSpPr>
      <xdr:spPr>
        <a:xfrm>
          <a:off x="9450070" y="623887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136525</xdr:rowOff>
    </xdr:from>
    <xdr:to xmlns:xdr="http://schemas.openxmlformats.org/drawingml/2006/spreadsheetDrawing">
      <xdr:col>45</xdr:col>
      <xdr:colOff>177800</xdr:colOff>
      <xdr:row>38</xdr:row>
      <xdr:rowOff>137160</xdr:rowOff>
    </xdr:to>
    <xdr:cxnSp macro="">
      <xdr:nvCxnSpPr>
        <xdr:cNvPr id="293" name="直線コネクタ 292"/>
        <xdr:cNvCxnSpPr/>
      </xdr:nvCxnSpPr>
      <xdr:spPr>
        <a:xfrm flipV="1">
          <a:off x="7861300" y="66516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115570</xdr:rowOff>
    </xdr:from>
    <xdr:to xmlns:xdr="http://schemas.openxmlformats.org/drawingml/2006/spreadsheetDrawing">
      <xdr:col>46</xdr:col>
      <xdr:colOff>38100</xdr:colOff>
      <xdr:row>38</xdr:row>
      <xdr:rowOff>45720</xdr:rowOff>
    </xdr:to>
    <xdr:sp macro="" textlink="">
      <xdr:nvSpPr>
        <xdr:cNvPr id="294" name="フローチャート: 判断 293"/>
        <xdr:cNvSpPr/>
      </xdr:nvSpPr>
      <xdr:spPr>
        <a:xfrm>
          <a:off x="8699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62230</xdr:rowOff>
    </xdr:from>
    <xdr:ext cx="378460" cy="259080"/>
    <xdr:sp macro="" textlink="">
      <xdr:nvSpPr>
        <xdr:cNvPr id="295" name="テキスト ボックス 294"/>
        <xdr:cNvSpPr txBox="1"/>
      </xdr:nvSpPr>
      <xdr:spPr>
        <a:xfrm>
          <a:off x="8561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137160</xdr:rowOff>
    </xdr:from>
    <xdr:to xmlns:xdr="http://schemas.openxmlformats.org/drawingml/2006/spreadsheetDrawing">
      <xdr:col>41</xdr:col>
      <xdr:colOff>50800</xdr:colOff>
      <xdr:row>38</xdr:row>
      <xdr:rowOff>137160</xdr:rowOff>
    </xdr:to>
    <xdr:cxnSp macro="">
      <xdr:nvCxnSpPr>
        <xdr:cNvPr id="296" name="直線コネクタ 295"/>
        <xdr:cNvCxnSpPr/>
      </xdr:nvCxnSpPr>
      <xdr:spPr>
        <a:xfrm>
          <a:off x="6972300" y="6652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88900</xdr:rowOff>
    </xdr:from>
    <xdr:to xmlns:xdr="http://schemas.openxmlformats.org/drawingml/2006/spreadsheetDrawing">
      <xdr:col>41</xdr:col>
      <xdr:colOff>101600</xdr:colOff>
      <xdr:row>38</xdr:row>
      <xdr:rowOff>19050</xdr:rowOff>
    </xdr:to>
    <xdr:sp macro="" textlink="">
      <xdr:nvSpPr>
        <xdr:cNvPr id="297" name="フローチャート: 判断 296"/>
        <xdr:cNvSpPr/>
      </xdr:nvSpPr>
      <xdr:spPr>
        <a:xfrm>
          <a:off x="7810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35560</xdr:rowOff>
    </xdr:from>
    <xdr:ext cx="378460" cy="259080"/>
    <xdr:sp macro="" textlink="">
      <xdr:nvSpPr>
        <xdr:cNvPr id="298" name="テキスト ボックス 297"/>
        <xdr:cNvSpPr txBox="1"/>
      </xdr:nvSpPr>
      <xdr:spPr>
        <a:xfrm>
          <a:off x="7672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83820</xdr:rowOff>
    </xdr:from>
    <xdr:to xmlns:xdr="http://schemas.openxmlformats.org/drawingml/2006/spreadsheetDrawing">
      <xdr:col>36</xdr:col>
      <xdr:colOff>165100</xdr:colOff>
      <xdr:row>38</xdr:row>
      <xdr:rowOff>13970</xdr:rowOff>
    </xdr:to>
    <xdr:sp macro="" textlink="">
      <xdr:nvSpPr>
        <xdr:cNvPr id="299" name="フローチャート: 判断 298"/>
        <xdr:cNvSpPr/>
      </xdr:nvSpPr>
      <xdr:spPr>
        <a:xfrm>
          <a:off x="6921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30480</xdr:rowOff>
    </xdr:from>
    <xdr:ext cx="378460" cy="250190"/>
    <xdr:sp macro="" textlink="">
      <xdr:nvSpPr>
        <xdr:cNvPr id="300" name="テキスト ボックス 299"/>
        <xdr:cNvSpPr txBox="1"/>
      </xdr:nvSpPr>
      <xdr:spPr>
        <a:xfrm>
          <a:off x="6783070" y="62026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86360</xdr:rowOff>
    </xdr:from>
    <xdr:to xmlns:xdr="http://schemas.openxmlformats.org/drawingml/2006/spreadsheetDrawing">
      <xdr:col>55</xdr:col>
      <xdr:colOff>50800</xdr:colOff>
      <xdr:row>39</xdr:row>
      <xdr:rowOff>15875</xdr:rowOff>
    </xdr:to>
    <xdr:sp macro="" textlink="">
      <xdr:nvSpPr>
        <xdr:cNvPr id="306" name="楕円 305"/>
        <xdr:cNvSpPr/>
      </xdr:nvSpPr>
      <xdr:spPr>
        <a:xfrm>
          <a:off x="10426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xdr:rowOff>
    </xdr:from>
    <xdr:ext cx="313690" cy="259080"/>
    <xdr:sp macro="" textlink="">
      <xdr:nvSpPr>
        <xdr:cNvPr id="307" name="労働費該当値テキスト"/>
        <xdr:cNvSpPr txBox="1"/>
      </xdr:nvSpPr>
      <xdr:spPr>
        <a:xfrm>
          <a:off x="10528300" y="6515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86360</xdr:rowOff>
    </xdr:from>
    <xdr:to xmlns:xdr="http://schemas.openxmlformats.org/drawingml/2006/spreadsheetDrawing">
      <xdr:col>50</xdr:col>
      <xdr:colOff>165100</xdr:colOff>
      <xdr:row>39</xdr:row>
      <xdr:rowOff>15875</xdr:rowOff>
    </xdr:to>
    <xdr:sp macro="" textlink="">
      <xdr:nvSpPr>
        <xdr:cNvPr id="308" name="楕円 307"/>
        <xdr:cNvSpPr/>
      </xdr:nvSpPr>
      <xdr:spPr>
        <a:xfrm>
          <a:off x="9588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6985</xdr:rowOff>
    </xdr:from>
    <xdr:ext cx="313690" cy="250825"/>
    <xdr:sp macro="" textlink="">
      <xdr:nvSpPr>
        <xdr:cNvPr id="309" name="テキスト ボックス 308"/>
        <xdr:cNvSpPr txBox="1"/>
      </xdr:nvSpPr>
      <xdr:spPr>
        <a:xfrm>
          <a:off x="9482455" y="669353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15875</xdr:rowOff>
    </xdr:to>
    <xdr:sp macro="" textlink="">
      <xdr:nvSpPr>
        <xdr:cNvPr id="310" name="楕円 309"/>
        <xdr:cNvSpPr/>
      </xdr:nvSpPr>
      <xdr:spPr>
        <a:xfrm>
          <a:off x="8699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6985</xdr:rowOff>
    </xdr:from>
    <xdr:ext cx="313690" cy="250825"/>
    <xdr:sp macro="" textlink="">
      <xdr:nvSpPr>
        <xdr:cNvPr id="311" name="テキスト ボックス 310"/>
        <xdr:cNvSpPr txBox="1"/>
      </xdr:nvSpPr>
      <xdr:spPr>
        <a:xfrm>
          <a:off x="8593455" y="669353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86360</xdr:rowOff>
    </xdr:from>
    <xdr:to xmlns:xdr="http://schemas.openxmlformats.org/drawingml/2006/spreadsheetDrawing">
      <xdr:col>41</xdr:col>
      <xdr:colOff>101600</xdr:colOff>
      <xdr:row>39</xdr:row>
      <xdr:rowOff>16510</xdr:rowOff>
    </xdr:to>
    <xdr:sp macro="" textlink="">
      <xdr:nvSpPr>
        <xdr:cNvPr id="312" name="楕円 311"/>
        <xdr:cNvSpPr/>
      </xdr:nvSpPr>
      <xdr:spPr>
        <a:xfrm>
          <a:off x="781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7620</xdr:rowOff>
    </xdr:from>
    <xdr:ext cx="313690" cy="250190"/>
    <xdr:sp macro="" textlink="">
      <xdr:nvSpPr>
        <xdr:cNvPr id="313" name="テキスト ボックス 312"/>
        <xdr:cNvSpPr txBox="1"/>
      </xdr:nvSpPr>
      <xdr:spPr>
        <a:xfrm>
          <a:off x="7704455" y="6694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14" name="楕円 313"/>
        <xdr:cNvSpPr/>
      </xdr:nvSpPr>
      <xdr:spPr>
        <a:xfrm>
          <a:off x="692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7620</xdr:rowOff>
    </xdr:from>
    <xdr:ext cx="313690" cy="250190"/>
    <xdr:sp macro="" textlink="">
      <xdr:nvSpPr>
        <xdr:cNvPr id="315" name="テキスト ボックス 314"/>
        <xdr:cNvSpPr txBox="1"/>
      </xdr:nvSpPr>
      <xdr:spPr>
        <a:xfrm>
          <a:off x="6815455" y="6694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4" name="テキスト ボックス 323"/>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27" name="テキスト ボックス 326"/>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0190"/>
    <xdr:sp macro="" textlink="">
      <xdr:nvSpPr>
        <xdr:cNvPr id="331" name="テキスト ボックス 330"/>
        <xdr:cNvSpPr txBox="1"/>
      </xdr:nvSpPr>
      <xdr:spPr>
        <a:xfrm>
          <a:off x="6072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5" name="テキスト ボックス 334"/>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37" name="テキスト ボックス 336"/>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118745</xdr:rowOff>
    </xdr:from>
    <xdr:to xmlns:xdr="http://schemas.openxmlformats.org/drawingml/2006/spreadsheetDrawing">
      <xdr:col>54</xdr:col>
      <xdr:colOff>189865</xdr:colOff>
      <xdr:row>59</xdr:row>
      <xdr:rowOff>6985</xdr:rowOff>
    </xdr:to>
    <xdr:cxnSp macro="">
      <xdr:nvCxnSpPr>
        <xdr:cNvPr id="339" name="直線コネクタ 338"/>
        <xdr:cNvCxnSpPr/>
      </xdr:nvCxnSpPr>
      <xdr:spPr>
        <a:xfrm flipV="1">
          <a:off x="10475595" y="886269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10795</xdr:rowOff>
    </xdr:from>
    <xdr:ext cx="469900" cy="258445"/>
    <xdr:sp macro="" textlink="">
      <xdr:nvSpPr>
        <xdr:cNvPr id="340" name="農林水産業費最小値テキスト"/>
        <xdr:cNvSpPr txBox="1"/>
      </xdr:nvSpPr>
      <xdr:spPr>
        <a:xfrm>
          <a:off x="10528300" y="10126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xdr:rowOff>
    </xdr:from>
    <xdr:to xmlns:xdr="http://schemas.openxmlformats.org/drawingml/2006/spreadsheetDrawing">
      <xdr:col>55</xdr:col>
      <xdr:colOff>88900</xdr:colOff>
      <xdr:row>59</xdr:row>
      <xdr:rowOff>6985</xdr:rowOff>
    </xdr:to>
    <xdr:cxnSp macro="">
      <xdr:nvCxnSpPr>
        <xdr:cNvPr id="341" name="直線コネクタ 340"/>
        <xdr:cNvCxnSpPr/>
      </xdr:nvCxnSpPr>
      <xdr:spPr>
        <a:xfrm>
          <a:off x="10388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65405</xdr:rowOff>
    </xdr:from>
    <xdr:ext cx="534670" cy="250190"/>
    <xdr:sp macro="" textlink="">
      <xdr:nvSpPr>
        <xdr:cNvPr id="342" name="農林水産業費最大値テキスト"/>
        <xdr:cNvSpPr txBox="1"/>
      </xdr:nvSpPr>
      <xdr:spPr>
        <a:xfrm>
          <a:off x="10528300" y="86379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118745</xdr:rowOff>
    </xdr:from>
    <xdr:to xmlns:xdr="http://schemas.openxmlformats.org/drawingml/2006/spreadsheetDrawing">
      <xdr:col>55</xdr:col>
      <xdr:colOff>88900</xdr:colOff>
      <xdr:row>51</xdr:row>
      <xdr:rowOff>118745</xdr:rowOff>
    </xdr:to>
    <xdr:cxnSp macro="">
      <xdr:nvCxnSpPr>
        <xdr:cNvPr id="343" name="直線コネクタ 342"/>
        <xdr:cNvCxnSpPr/>
      </xdr:nvCxnSpPr>
      <xdr:spPr>
        <a:xfrm>
          <a:off x="10388600" y="886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83185</xdr:rowOff>
    </xdr:from>
    <xdr:to xmlns:xdr="http://schemas.openxmlformats.org/drawingml/2006/spreadsheetDrawing">
      <xdr:col>55</xdr:col>
      <xdr:colOff>0</xdr:colOff>
      <xdr:row>57</xdr:row>
      <xdr:rowOff>111125</xdr:rowOff>
    </xdr:to>
    <xdr:cxnSp macro="">
      <xdr:nvCxnSpPr>
        <xdr:cNvPr id="344" name="直線コネクタ 343"/>
        <xdr:cNvCxnSpPr/>
      </xdr:nvCxnSpPr>
      <xdr:spPr>
        <a:xfrm flipV="1">
          <a:off x="9639300" y="98558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140335</xdr:rowOff>
    </xdr:from>
    <xdr:ext cx="534670" cy="259080"/>
    <xdr:sp macro="" textlink="">
      <xdr:nvSpPr>
        <xdr:cNvPr id="345" name="農林水産業費平均値テキスト"/>
        <xdr:cNvSpPr txBox="1"/>
      </xdr:nvSpPr>
      <xdr:spPr>
        <a:xfrm>
          <a:off x="10528300"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117475</xdr:rowOff>
    </xdr:from>
    <xdr:to xmlns:xdr="http://schemas.openxmlformats.org/drawingml/2006/spreadsheetDrawing">
      <xdr:col>55</xdr:col>
      <xdr:colOff>50800</xdr:colOff>
      <xdr:row>57</xdr:row>
      <xdr:rowOff>47625</xdr:rowOff>
    </xdr:to>
    <xdr:sp macro="" textlink="">
      <xdr:nvSpPr>
        <xdr:cNvPr id="346" name="フローチャート: 判断 345"/>
        <xdr:cNvSpPr/>
      </xdr:nvSpPr>
      <xdr:spPr>
        <a:xfrm>
          <a:off x="104267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111125</xdr:rowOff>
    </xdr:from>
    <xdr:to xmlns:xdr="http://schemas.openxmlformats.org/drawingml/2006/spreadsheetDrawing">
      <xdr:col>50</xdr:col>
      <xdr:colOff>114300</xdr:colOff>
      <xdr:row>57</xdr:row>
      <xdr:rowOff>157480</xdr:rowOff>
    </xdr:to>
    <xdr:cxnSp macro="">
      <xdr:nvCxnSpPr>
        <xdr:cNvPr id="347" name="直線コネクタ 346"/>
        <xdr:cNvCxnSpPr/>
      </xdr:nvCxnSpPr>
      <xdr:spPr>
        <a:xfrm flipV="1">
          <a:off x="8750300" y="98837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106045</xdr:rowOff>
    </xdr:from>
    <xdr:to xmlns:xdr="http://schemas.openxmlformats.org/drawingml/2006/spreadsheetDrawing">
      <xdr:col>50</xdr:col>
      <xdr:colOff>165100</xdr:colOff>
      <xdr:row>57</xdr:row>
      <xdr:rowOff>36195</xdr:rowOff>
    </xdr:to>
    <xdr:sp macro="" textlink="">
      <xdr:nvSpPr>
        <xdr:cNvPr id="348" name="フローチャート: 判断 347"/>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52705</xdr:rowOff>
    </xdr:from>
    <xdr:ext cx="525780" cy="250825"/>
    <xdr:sp macro="" textlink="">
      <xdr:nvSpPr>
        <xdr:cNvPr id="349" name="テキスト ボックス 348"/>
        <xdr:cNvSpPr txBox="1"/>
      </xdr:nvSpPr>
      <xdr:spPr>
        <a:xfrm>
          <a:off x="9371965" y="948245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157480</xdr:rowOff>
    </xdr:from>
    <xdr:to xmlns:xdr="http://schemas.openxmlformats.org/drawingml/2006/spreadsheetDrawing">
      <xdr:col>45</xdr:col>
      <xdr:colOff>177800</xdr:colOff>
      <xdr:row>58</xdr:row>
      <xdr:rowOff>34925</xdr:rowOff>
    </xdr:to>
    <xdr:cxnSp macro="">
      <xdr:nvCxnSpPr>
        <xdr:cNvPr id="350" name="直線コネクタ 349"/>
        <xdr:cNvCxnSpPr/>
      </xdr:nvCxnSpPr>
      <xdr:spPr>
        <a:xfrm flipV="1">
          <a:off x="7861300" y="99301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62230</xdr:rowOff>
    </xdr:to>
    <xdr:sp macro="" textlink="">
      <xdr:nvSpPr>
        <xdr:cNvPr id="351" name="フローチャート: 判断 350"/>
        <xdr:cNvSpPr/>
      </xdr:nvSpPr>
      <xdr:spPr>
        <a:xfrm>
          <a:off x="8699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78740</xdr:rowOff>
    </xdr:from>
    <xdr:ext cx="525780" cy="259080"/>
    <xdr:sp macro="" textlink="">
      <xdr:nvSpPr>
        <xdr:cNvPr id="352" name="テキスト ボックス 351"/>
        <xdr:cNvSpPr txBox="1"/>
      </xdr:nvSpPr>
      <xdr:spPr>
        <a:xfrm>
          <a:off x="8482965" y="95084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34925</xdr:rowOff>
    </xdr:from>
    <xdr:to xmlns:xdr="http://schemas.openxmlformats.org/drawingml/2006/spreadsheetDrawing">
      <xdr:col>41</xdr:col>
      <xdr:colOff>50800</xdr:colOff>
      <xdr:row>58</xdr:row>
      <xdr:rowOff>39370</xdr:rowOff>
    </xdr:to>
    <xdr:cxnSp macro="">
      <xdr:nvCxnSpPr>
        <xdr:cNvPr id="353" name="直線コネクタ 352"/>
        <xdr:cNvCxnSpPr/>
      </xdr:nvCxnSpPr>
      <xdr:spPr>
        <a:xfrm flipV="1">
          <a:off x="6972300" y="9979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137795</xdr:rowOff>
    </xdr:from>
    <xdr:to xmlns:xdr="http://schemas.openxmlformats.org/drawingml/2006/spreadsheetDrawing">
      <xdr:col>41</xdr:col>
      <xdr:colOff>101600</xdr:colOff>
      <xdr:row>57</xdr:row>
      <xdr:rowOff>67945</xdr:rowOff>
    </xdr:to>
    <xdr:sp macro="" textlink="">
      <xdr:nvSpPr>
        <xdr:cNvPr id="354" name="フローチャート: 判断 353"/>
        <xdr:cNvSpPr/>
      </xdr:nvSpPr>
      <xdr:spPr>
        <a:xfrm>
          <a:off x="781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84455</xdr:rowOff>
    </xdr:from>
    <xdr:ext cx="525780" cy="259080"/>
    <xdr:sp macro="" textlink="">
      <xdr:nvSpPr>
        <xdr:cNvPr id="355" name="テキスト ボックス 354"/>
        <xdr:cNvSpPr txBox="1"/>
      </xdr:nvSpPr>
      <xdr:spPr>
        <a:xfrm>
          <a:off x="7593965" y="9514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143510</xdr:rowOff>
    </xdr:from>
    <xdr:to xmlns:xdr="http://schemas.openxmlformats.org/drawingml/2006/spreadsheetDrawing">
      <xdr:col>36</xdr:col>
      <xdr:colOff>165100</xdr:colOff>
      <xdr:row>57</xdr:row>
      <xdr:rowOff>73660</xdr:rowOff>
    </xdr:to>
    <xdr:sp macro="" textlink="">
      <xdr:nvSpPr>
        <xdr:cNvPr id="356" name="フローチャート: 判断 355"/>
        <xdr:cNvSpPr/>
      </xdr:nvSpPr>
      <xdr:spPr>
        <a:xfrm>
          <a:off x="6921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90170</xdr:rowOff>
    </xdr:from>
    <xdr:ext cx="525780" cy="259080"/>
    <xdr:sp macro="" textlink="">
      <xdr:nvSpPr>
        <xdr:cNvPr id="357" name="テキスト ボックス 356"/>
        <xdr:cNvSpPr txBox="1"/>
      </xdr:nvSpPr>
      <xdr:spPr>
        <a:xfrm>
          <a:off x="6704965" y="95199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32385</xdr:rowOff>
    </xdr:from>
    <xdr:to xmlns:xdr="http://schemas.openxmlformats.org/drawingml/2006/spreadsheetDrawing">
      <xdr:col>55</xdr:col>
      <xdr:colOff>50800</xdr:colOff>
      <xdr:row>57</xdr:row>
      <xdr:rowOff>133985</xdr:rowOff>
    </xdr:to>
    <xdr:sp macro="" textlink="">
      <xdr:nvSpPr>
        <xdr:cNvPr id="363" name="楕円 362"/>
        <xdr:cNvSpPr/>
      </xdr:nvSpPr>
      <xdr:spPr>
        <a:xfrm>
          <a:off x="10426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10795</xdr:rowOff>
    </xdr:from>
    <xdr:ext cx="534670" cy="258445"/>
    <xdr:sp macro="" textlink="">
      <xdr:nvSpPr>
        <xdr:cNvPr id="364" name="農林水産業費該当値テキスト"/>
        <xdr:cNvSpPr txBox="1"/>
      </xdr:nvSpPr>
      <xdr:spPr>
        <a:xfrm>
          <a:off x="10528300" y="9783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60325</xdr:rowOff>
    </xdr:from>
    <xdr:to xmlns:xdr="http://schemas.openxmlformats.org/drawingml/2006/spreadsheetDrawing">
      <xdr:col>50</xdr:col>
      <xdr:colOff>165100</xdr:colOff>
      <xdr:row>57</xdr:row>
      <xdr:rowOff>161925</xdr:rowOff>
    </xdr:to>
    <xdr:sp macro="" textlink="">
      <xdr:nvSpPr>
        <xdr:cNvPr id="365" name="楕円 364"/>
        <xdr:cNvSpPr/>
      </xdr:nvSpPr>
      <xdr:spPr>
        <a:xfrm>
          <a:off x="958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153035</xdr:rowOff>
    </xdr:from>
    <xdr:ext cx="525780" cy="259080"/>
    <xdr:sp macro="" textlink="">
      <xdr:nvSpPr>
        <xdr:cNvPr id="366" name="テキスト ボックス 365"/>
        <xdr:cNvSpPr txBox="1"/>
      </xdr:nvSpPr>
      <xdr:spPr>
        <a:xfrm>
          <a:off x="9371965" y="9925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106680</xdr:rowOff>
    </xdr:from>
    <xdr:to xmlns:xdr="http://schemas.openxmlformats.org/drawingml/2006/spreadsheetDrawing">
      <xdr:col>46</xdr:col>
      <xdr:colOff>38100</xdr:colOff>
      <xdr:row>58</xdr:row>
      <xdr:rowOff>36830</xdr:rowOff>
    </xdr:to>
    <xdr:sp macro="" textlink="">
      <xdr:nvSpPr>
        <xdr:cNvPr id="367" name="楕円 366"/>
        <xdr:cNvSpPr/>
      </xdr:nvSpPr>
      <xdr:spPr>
        <a:xfrm>
          <a:off x="8699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27940</xdr:rowOff>
    </xdr:from>
    <xdr:ext cx="525780" cy="259080"/>
    <xdr:sp macro="" textlink="">
      <xdr:nvSpPr>
        <xdr:cNvPr id="368" name="テキスト ボックス 367"/>
        <xdr:cNvSpPr txBox="1"/>
      </xdr:nvSpPr>
      <xdr:spPr>
        <a:xfrm>
          <a:off x="8482965" y="99720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155575</xdr:rowOff>
    </xdr:from>
    <xdr:to xmlns:xdr="http://schemas.openxmlformats.org/drawingml/2006/spreadsheetDrawing">
      <xdr:col>41</xdr:col>
      <xdr:colOff>101600</xdr:colOff>
      <xdr:row>58</xdr:row>
      <xdr:rowOff>86360</xdr:rowOff>
    </xdr:to>
    <xdr:sp macro="" textlink="">
      <xdr:nvSpPr>
        <xdr:cNvPr id="369" name="楕円 368"/>
        <xdr:cNvSpPr/>
      </xdr:nvSpPr>
      <xdr:spPr>
        <a:xfrm>
          <a:off x="7810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76835</xdr:rowOff>
    </xdr:from>
    <xdr:ext cx="461010" cy="250190"/>
    <xdr:sp macro="" textlink="">
      <xdr:nvSpPr>
        <xdr:cNvPr id="370" name="テキスト ボックス 369"/>
        <xdr:cNvSpPr txBox="1"/>
      </xdr:nvSpPr>
      <xdr:spPr>
        <a:xfrm>
          <a:off x="7626350" y="100209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160020</xdr:rowOff>
    </xdr:from>
    <xdr:to xmlns:xdr="http://schemas.openxmlformats.org/drawingml/2006/spreadsheetDrawing">
      <xdr:col>36</xdr:col>
      <xdr:colOff>165100</xdr:colOff>
      <xdr:row>58</xdr:row>
      <xdr:rowOff>90170</xdr:rowOff>
    </xdr:to>
    <xdr:sp macro="" textlink="">
      <xdr:nvSpPr>
        <xdr:cNvPr id="371" name="楕円 370"/>
        <xdr:cNvSpPr/>
      </xdr:nvSpPr>
      <xdr:spPr>
        <a:xfrm>
          <a:off x="6921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81280</xdr:rowOff>
    </xdr:from>
    <xdr:ext cx="461010" cy="259080"/>
    <xdr:sp macro="" textlink="">
      <xdr:nvSpPr>
        <xdr:cNvPr id="372" name="テキスト ボックス 371"/>
        <xdr:cNvSpPr txBox="1"/>
      </xdr:nvSpPr>
      <xdr:spPr>
        <a:xfrm>
          <a:off x="6737350" y="100253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1" name="テキスト ボックス 380"/>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84" name="テキスト ボックス 383"/>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6" name="テキスト ボックス 385"/>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0" name="テキスト ボックス 389"/>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94" name="テキスト ボックス 393"/>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96" name="テキスト ボックス 395"/>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4445</xdr:rowOff>
    </xdr:from>
    <xdr:to xmlns:xdr="http://schemas.openxmlformats.org/drawingml/2006/spreadsheetDrawing">
      <xdr:col>54</xdr:col>
      <xdr:colOff>189865</xdr:colOff>
      <xdr:row>79</xdr:row>
      <xdr:rowOff>75565</xdr:rowOff>
    </xdr:to>
    <xdr:cxnSp macro="">
      <xdr:nvCxnSpPr>
        <xdr:cNvPr id="398" name="直線コネクタ 397"/>
        <xdr:cNvCxnSpPr/>
      </xdr:nvCxnSpPr>
      <xdr:spPr>
        <a:xfrm flipV="1">
          <a:off x="10475595" y="1200594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79375</xdr:rowOff>
    </xdr:from>
    <xdr:ext cx="469900" cy="258445"/>
    <xdr:sp macro="" textlink="">
      <xdr:nvSpPr>
        <xdr:cNvPr id="399" name="商工費最小値テキスト"/>
        <xdr:cNvSpPr txBox="1"/>
      </xdr:nvSpPr>
      <xdr:spPr>
        <a:xfrm>
          <a:off x="10528300" y="13623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75565</xdr:rowOff>
    </xdr:from>
    <xdr:to xmlns:xdr="http://schemas.openxmlformats.org/drawingml/2006/spreadsheetDrawing">
      <xdr:col>55</xdr:col>
      <xdr:colOff>88900</xdr:colOff>
      <xdr:row>79</xdr:row>
      <xdr:rowOff>75565</xdr:rowOff>
    </xdr:to>
    <xdr:cxnSp macro="">
      <xdr:nvCxnSpPr>
        <xdr:cNvPr id="400" name="直線コネクタ 399"/>
        <xdr:cNvCxnSpPr/>
      </xdr:nvCxnSpPr>
      <xdr:spPr>
        <a:xfrm>
          <a:off x="10388600" y="1362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122555</xdr:rowOff>
    </xdr:from>
    <xdr:ext cx="598805" cy="250190"/>
    <xdr:sp macro="" textlink="">
      <xdr:nvSpPr>
        <xdr:cNvPr id="401" name="商工費最大値テキスト"/>
        <xdr:cNvSpPr txBox="1"/>
      </xdr:nvSpPr>
      <xdr:spPr>
        <a:xfrm>
          <a:off x="10528300" y="1178115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4445</xdr:rowOff>
    </xdr:from>
    <xdr:to xmlns:xdr="http://schemas.openxmlformats.org/drawingml/2006/spreadsheetDrawing">
      <xdr:col>55</xdr:col>
      <xdr:colOff>88900</xdr:colOff>
      <xdr:row>70</xdr:row>
      <xdr:rowOff>4445</xdr:rowOff>
    </xdr:to>
    <xdr:cxnSp macro="">
      <xdr:nvCxnSpPr>
        <xdr:cNvPr id="402" name="直線コネクタ 401"/>
        <xdr:cNvCxnSpPr/>
      </xdr:nvCxnSpPr>
      <xdr:spPr>
        <a:xfrm>
          <a:off x="10388600" y="1200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48260</xdr:rowOff>
    </xdr:from>
    <xdr:to xmlns:xdr="http://schemas.openxmlformats.org/drawingml/2006/spreadsheetDrawing">
      <xdr:col>55</xdr:col>
      <xdr:colOff>0</xdr:colOff>
      <xdr:row>77</xdr:row>
      <xdr:rowOff>107315</xdr:rowOff>
    </xdr:to>
    <xdr:cxnSp macro="">
      <xdr:nvCxnSpPr>
        <xdr:cNvPr id="403" name="直線コネクタ 402"/>
        <xdr:cNvCxnSpPr/>
      </xdr:nvCxnSpPr>
      <xdr:spPr>
        <a:xfrm flipV="1">
          <a:off x="9639300" y="1324991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86995</xdr:rowOff>
    </xdr:from>
    <xdr:ext cx="534670" cy="250825"/>
    <xdr:sp macro="" textlink="">
      <xdr:nvSpPr>
        <xdr:cNvPr id="404" name="商工費平均値テキスト"/>
        <xdr:cNvSpPr txBox="1"/>
      </xdr:nvSpPr>
      <xdr:spPr>
        <a:xfrm>
          <a:off x="10528300" y="132886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38735</xdr:rowOff>
    </xdr:to>
    <xdr:sp macro="" textlink="">
      <xdr:nvSpPr>
        <xdr:cNvPr id="405" name="フローチャート: 判断 404"/>
        <xdr:cNvSpPr/>
      </xdr:nvSpPr>
      <xdr:spPr>
        <a:xfrm>
          <a:off x="104267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5080</xdr:rowOff>
    </xdr:from>
    <xdr:to xmlns:xdr="http://schemas.openxmlformats.org/drawingml/2006/spreadsheetDrawing">
      <xdr:col>50</xdr:col>
      <xdr:colOff>114300</xdr:colOff>
      <xdr:row>77</xdr:row>
      <xdr:rowOff>107315</xdr:rowOff>
    </xdr:to>
    <xdr:cxnSp macro="">
      <xdr:nvCxnSpPr>
        <xdr:cNvPr id="406" name="直線コネクタ 405"/>
        <xdr:cNvCxnSpPr/>
      </xdr:nvCxnSpPr>
      <xdr:spPr>
        <a:xfrm>
          <a:off x="8750300" y="1320673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50800</xdr:rowOff>
    </xdr:from>
    <xdr:to xmlns:xdr="http://schemas.openxmlformats.org/drawingml/2006/spreadsheetDrawing">
      <xdr:col>50</xdr:col>
      <xdr:colOff>165100</xdr:colOff>
      <xdr:row>77</xdr:row>
      <xdr:rowOff>152400</xdr:rowOff>
    </xdr:to>
    <xdr:sp macro="" textlink="">
      <xdr:nvSpPr>
        <xdr:cNvPr id="407" name="フローチャート: 判断 406"/>
        <xdr:cNvSpPr/>
      </xdr:nvSpPr>
      <xdr:spPr>
        <a:xfrm>
          <a:off x="9588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168910</xdr:rowOff>
    </xdr:from>
    <xdr:ext cx="525780" cy="250190"/>
    <xdr:sp macro="" textlink="">
      <xdr:nvSpPr>
        <xdr:cNvPr id="408" name="テキスト ボックス 407"/>
        <xdr:cNvSpPr txBox="1"/>
      </xdr:nvSpPr>
      <xdr:spPr>
        <a:xfrm>
          <a:off x="9371965" y="130276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52070</xdr:rowOff>
    </xdr:from>
    <xdr:to xmlns:xdr="http://schemas.openxmlformats.org/drawingml/2006/spreadsheetDrawing">
      <xdr:col>45</xdr:col>
      <xdr:colOff>177800</xdr:colOff>
      <xdr:row>77</xdr:row>
      <xdr:rowOff>5080</xdr:rowOff>
    </xdr:to>
    <xdr:cxnSp macro="">
      <xdr:nvCxnSpPr>
        <xdr:cNvPr id="409" name="直線コネクタ 408"/>
        <xdr:cNvCxnSpPr/>
      </xdr:nvCxnSpPr>
      <xdr:spPr>
        <a:xfrm>
          <a:off x="7861300" y="1308227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10" name="フローチャート: 判断 409"/>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81280</xdr:rowOff>
    </xdr:from>
    <xdr:ext cx="525780" cy="259080"/>
    <xdr:sp macro="" textlink="">
      <xdr:nvSpPr>
        <xdr:cNvPr id="411" name="テキスト ボックス 410"/>
        <xdr:cNvSpPr txBox="1"/>
      </xdr:nvSpPr>
      <xdr:spPr>
        <a:xfrm>
          <a:off x="8482965" y="13282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158115</xdr:rowOff>
    </xdr:from>
    <xdr:to xmlns:xdr="http://schemas.openxmlformats.org/drawingml/2006/spreadsheetDrawing">
      <xdr:col>41</xdr:col>
      <xdr:colOff>50800</xdr:colOff>
      <xdr:row>76</xdr:row>
      <xdr:rowOff>52070</xdr:rowOff>
    </xdr:to>
    <xdr:cxnSp macro="">
      <xdr:nvCxnSpPr>
        <xdr:cNvPr id="412" name="直線コネクタ 411"/>
        <xdr:cNvCxnSpPr/>
      </xdr:nvCxnSpPr>
      <xdr:spPr>
        <a:xfrm>
          <a:off x="6972300" y="130168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30480</xdr:rowOff>
    </xdr:from>
    <xdr:to xmlns:xdr="http://schemas.openxmlformats.org/drawingml/2006/spreadsheetDrawing">
      <xdr:col>41</xdr:col>
      <xdr:colOff>101600</xdr:colOff>
      <xdr:row>77</xdr:row>
      <xdr:rowOff>132080</xdr:rowOff>
    </xdr:to>
    <xdr:sp macro="" textlink="">
      <xdr:nvSpPr>
        <xdr:cNvPr id="413" name="フローチャート: 判断 412"/>
        <xdr:cNvSpPr/>
      </xdr:nvSpPr>
      <xdr:spPr>
        <a:xfrm>
          <a:off x="7810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123190</xdr:rowOff>
    </xdr:from>
    <xdr:ext cx="525780" cy="250190"/>
    <xdr:sp macro="" textlink="">
      <xdr:nvSpPr>
        <xdr:cNvPr id="414" name="テキスト ボックス 413"/>
        <xdr:cNvSpPr txBox="1"/>
      </xdr:nvSpPr>
      <xdr:spPr>
        <a:xfrm>
          <a:off x="7593965" y="133248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83185</xdr:rowOff>
    </xdr:from>
    <xdr:to xmlns:xdr="http://schemas.openxmlformats.org/drawingml/2006/spreadsheetDrawing">
      <xdr:col>36</xdr:col>
      <xdr:colOff>165100</xdr:colOff>
      <xdr:row>77</xdr:row>
      <xdr:rowOff>13335</xdr:rowOff>
    </xdr:to>
    <xdr:sp macro="" textlink="">
      <xdr:nvSpPr>
        <xdr:cNvPr id="415" name="フローチャート: 判断 414"/>
        <xdr:cNvSpPr/>
      </xdr:nvSpPr>
      <xdr:spPr>
        <a:xfrm>
          <a:off x="6921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4445</xdr:rowOff>
    </xdr:from>
    <xdr:ext cx="525780" cy="259080"/>
    <xdr:sp macro="" textlink="">
      <xdr:nvSpPr>
        <xdr:cNvPr id="416" name="テキスト ボックス 415"/>
        <xdr:cNvSpPr txBox="1"/>
      </xdr:nvSpPr>
      <xdr:spPr>
        <a:xfrm>
          <a:off x="6704965" y="132060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168910</xdr:rowOff>
    </xdr:from>
    <xdr:to xmlns:xdr="http://schemas.openxmlformats.org/drawingml/2006/spreadsheetDrawing">
      <xdr:col>55</xdr:col>
      <xdr:colOff>50800</xdr:colOff>
      <xdr:row>77</xdr:row>
      <xdr:rowOff>99060</xdr:rowOff>
    </xdr:to>
    <xdr:sp macro="" textlink="">
      <xdr:nvSpPr>
        <xdr:cNvPr id="422" name="楕円 421"/>
        <xdr:cNvSpPr/>
      </xdr:nvSpPr>
      <xdr:spPr>
        <a:xfrm>
          <a:off x="104267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20320</xdr:rowOff>
    </xdr:from>
    <xdr:ext cx="534670" cy="250190"/>
    <xdr:sp macro="" textlink="">
      <xdr:nvSpPr>
        <xdr:cNvPr id="423" name="商工費該当値テキスト"/>
        <xdr:cNvSpPr txBox="1"/>
      </xdr:nvSpPr>
      <xdr:spPr>
        <a:xfrm>
          <a:off x="10528300" y="130505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56515</xdr:rowOff>
    </xdr:from>
    <xdr:to xmlns:xdr="http://schemas.openxmlformats.org/drawingml/2006/spreadsheetDrawing">
      <xdr:col>50</xdr:col>
      <xdr:colOff>165100</xdr:colOff>
      <xdr:row>77</xdr:row>
      <xdr:rowOff>158115</xdr:rowOff>
    </xdr:to>
    <xdr:sp macro="" textlink="">
      <xdr:nvSpPr>
        <xdr:cNvPr id="424" name="楕円 423"/>
        <xdr:cNvSpPr/>
      </xdr:nvSpPr>
      <xdr:spPr>
        <a:xfrm>
          <a:off x="9588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149225</xdr:rowOff>
    </xdr:from>
    <xdr:ext cx="525780" cy="259080"/>
    <xdr:sp macro="" textlink="">
      <xdr:nvSpPr>
        <xdr:cNvPr id="425" name="テキスト ボックス 424"/>
        <xdr:cNvSpPr txBox="1"/>
      </xdr:nvSpPr>
      <xdr:spPr>
        <a:xfrm>
          <a:off x="9371965" y="133508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125730</xdr:rowOff>
    </xdr:from>
    <xdr:to xmlns:xdr="http://schemas.openxmlformats.org/drawingml/2006/spreadsheetDrawing">
      <xdr:col>46</xdr:col>
      <xdr:colOff>38100</xdr:colOff>
      <xdr:row>77</xdr:row>
      <xdr:rowOff>55880</xdr:rowOff>
    </xdr:to>
    <xdr:sp macro="" textlink="">
      <xdr:nvSpPr>
        <xdr:cNvPr id="426" name="楕円 425"/>
        <xdr:cNvSpPr/>
      </xdr:nvSpPr>
      <xdr:spPr>
        <a:xfrm>
          <a:off x="86995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72390</xdr:rowOff>
    </xdr:from>
    <xdr:ext cx="525780" cy="259080"/>
    <xdr:sp macro="" textlink="">
      <xdr:nvSpPr>
        <xdr:cNvPr id="427" name="テキスト ボックス 426"/>
        <xdr:cNvSpPr txBox="1"/>
      </xdr:nvSpPr>
      <xdr:spPr>
        <a:xfrm>
          <a:off x="8482965" y="129311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635</xdr:rowOff>
    </xdr:from>
    <xdr:to xmlns:xdr="http://schemas.openxmlformats.org/drawingml/2006/spreadsheetDrawing">
      <xdr:col>41</xdr:col>
      <xdr:colOff>101600</xdr:colOff>
      <xdr:row>76</xdr:row>
      <xdr:rowOff>102235</xdr:rowOff>
    </xdr:to>
    <xdr:sp macro="" textlink="">
      <xdr:nvSpPr>
        <xdr:cNvPr id="428" name="楕円 427"/>
        <xdr:cNvSpPr/>
      </xdr:nvSpPr>
      <xdr:spPr>
        <a:xfrm>
          <a:off x="7810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118745</xdr:rowOff>
    </xdr:from>
    <xdr:ext cx="525780" cy="259080"/>
    <xdr:sp macro="" textlink="">
      <xdr:nvSpPr>
        <xdr:cNvPr id="429" name="テキスト ボックス 428"/>
        <xdr:cNvSpPr txBox="1"/>
      </xdr:nvSpPr>
      <xdr:spPr>
        <a:xfrm>
          <a:off x="7593965" y="12806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107315</xdr:rowOff>
    </xdr:from>
    <xdr:to xmlns:xdr="http://schemas.openxmlformats.org/drawingml/2006/spreadsheetDrawing">
      <xdr:col>36</xdr:col>
      <xdr:colOff>165100</xdr:colOff>
      <xdr:row>76</xdr:row>
      <xdr:rowOff>37465</xdr:rowOff>
    </xdr:to>
    <xdr:sp macro="" textlink="">
      <xdr:nvSpPr>
        <xdr:cNvPr id="430" name="楕円 429"/>
        <xdr:cNvSpPr/>
      </xdr:nvSpPr>
      <xdr:spPr>
        <a:xfrm>
          <a:off x="692150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53975</xdr:rowOff>
    </xdr:from>
    <xdr:ext cx="525780" cy="250190"/>
    <xdr:sp macro="" textlink="">
      <xdr:nvSpPr>
        <xdr:cNvPr id="431" name="テキスト ボックス 430"/>
        <xdr:cNvSpPr txBox="1"/>
      </xdr:nvSpPr>
      <xdr:spPr>
        <a:xfrm>
          <a:off x="6704965" y="127412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0" name="テキスト ボックス 439"/>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030" cy="259080"/>
    <xdr:sp macro="" textlink="">
      <xdr:nvSpPr>
        <xdr:cNvPr id="443" name="テキスト ボックス 442"/>
        <xdr:cNvSpPr txBox="1"/>
      </xdr:nvSpPr>
      <xdr:spPr>
        <a:xfrm>
          <a:off x="6355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6740" cy="250190"/>
    <xdr:sp macro="" textlink="">
      <xdr:nvSpPr>
        <xdr:cNvPr id="447" name="テキスト ボックス 446"/>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6740" cy="259080"/>
    <xdr:sp macro="" textlink="">
      <xdr:nvSpPr>
        <xdr:cNvPr id="449" name="テキスト ボックス 448"/>
        <xdr:cNvSpPr txBox="1"/>
      </xdr:nvSpPr>
      <xdr:spPr>
        <a:xfrm>
          <a:off x="6008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6740" cy="259080"/>
    <xdr:sp macro="" textlink="">
      <xdr:nvSpPr>
        <xdr:cNvPr id="451" name="テキスト ボックス 450"/>
        <xdr:cNvSpPr txBox="1"/>
      </xdr:nvSpPr>
      <xdr:spPr>
        <a:xfrm>
          <a:off x="6008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53" name="テキスト ボックス 452"/>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58420</xdr:rowOff>
    </xdr:from>
    <xdr:to xmlns:xdr="http://schemas.openxmlformats.org/drawingml/2006/spreadsheetDrawing">
      <xdr:col>54</xdr:col>
      <xdr:colOff>189865</xdr:colOff>
      <xdr:row>98</xdr:row>
      <xdr:rowOff>55880</xdr:rowOff>
    </xdr:to>
    <xdr:cxnSp macro="">
      <xdr:nvCxnSpPr>
        <xdr:cNvPr id="455" name="直線コネクタ 454"/>
        <xdr:cNvCxnSpPr/>
      </xdr:nvCxnSpPr>
      <xdr:spPr>
        <a:xfrm flipV="1">
          <a:off x="10475595" y="154889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59690</xdr:rowOff>
    </xdr:from>
    <xdr:ext cx="534670" cy="259080"/>
    <xdr:sp macro="" textlink="">
      <xdr:nvSpPr>
        <xdr:cNvPr id="456" name="土木費最小値テキスト"/>
        <xdr:cNvSpPr txBox="1"/>
      </xdr:nvSpPr>
      <xdr:spPr>
        <a:xfrm>
          <a:off x="10528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55880</xdr:rowOff>
    </xdr:from>
    <xdr:to xmlns:xdr="http://schemas.openxmlformats.org/drawingml/2006/spreadsheetDrawing">
      <xdr:col>55</xdr:col>
      <xdr:colOff>88900</xdr:colOff>
      <xdr:row>98</xdr:row>
      <xdr:rowOff>55880</xdr:rowOff>
    </xdr:to>
    <xdr:cxnSp macro="">
      <xdr:nvCxnSpPr>
        <xdr:cNvPr id="457" name="直線コネクタ 456"/>
        <xdr:cNvCxnSpPr/>
      </xdr:nvCxnSpPr>
      <xdr:spPr>
        <a:xfrm>
          <a:off x="10388600" y="1685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xdr:rowOff>
    </xdr:from>
    <xdr:ext cx="598805" cy="259080"/>
    <xdr:sp macro="" textlink="">
      <xdr:nvSpPr>
        <xdr:cNvPr id="458" name="土木費最大値テキスト"/>
        <xdr:cNvSpPr txBox="1"/>
      </xdr:nvSpPr>
      <xdr:spPr>
        <a:xfrm>
          <a:off x="10528300"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58420</xdr:rowOff>
    </xdr:from>
    <xdr:to xmlns:xdr="http://schemas.openxmlformats.org/drawingml/2006/spreadsheetDrawing">
      <xdr:col>55</xdr:col>
      <xdr:colOff>88900</xdr:colOff>
      <xdr:row>90</xdr:row>
      <xdr:rowOff>58420</xdr:rowOff>
    </xdr:to>
    <xdr:cxnSp macro="">
      <xdr:nvCxnSpPr>
        <xdr:cNvPr id="459" name="直線コネクタ 458"/>
        <xdr:cNvCxnSpPr/>
      </xdr:nvCxnSpPr>
      <xdr:spPr>
        <a:xfrm>
          <a:off x="10388600" y="1548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139700</xdr:rowOff>
    </xdr:from>
    <xdr:to xmlns:xdr="http://schemas.openxmlformats.org/drawingml/2006/spreadsheetDrawing">
      <xdr:col>55</xdr:col>
      <xdr:colOff>0</xdr:colOff>
      <xdr:row>96</xdr:row>
      <xdr:rowOff>47625</xdr:rowOff>
    </xdr:to>
    <xdr:cxnSp macro="">
      <xdr:nvCxnSpPr>
        <xdr:cNvPr id="460" name="直線コネクタ 459"/>
        <xdr:cNvCxnSpPr/>
      </xdr:nvCxnSpPr>
      <xdr:spPr>
        <a:xfrm flipV="1">
          <a:off x="9639300" y="1642745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1"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33020</xdr:rowOff>
    </xdr:from>
    <xdr:to xmlns:xdr="http://schemas.openxmlformats.org/drawingml/2006/spreadsheetDrawing">
      <xdr:col>55</xdr:col>
      <xdr:colOff>50800</xdr:colOff>
      <xdr:row>96</xdr:row>
      <xdr:rowOff>134620</xdr:rowOff>
    </xdr:to>
    <xdr:sp macro="" textlink="">
      <xdr:nvSpPr>
        <xdr:cNvPr id="462" name="フローチャート: 判断 461"/>
        <xdr:cNvSpPr/>
      </xdr:nvSpPr>
      <xdr:spPr>
        <a:xfrm>
          <a:off x="10426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17780</xdr:rowOff>
    </xdr:from>
    <xdr:to xmlns:xdr="http://schemas.openxmlformats.org/drawingml/2006/spreadsheetDrawing">
      <xdr:col>50</xdr:col>
      <xdr:colOff>114300</xdr:colOff>
      <xdr:row>96</xdr:row>
      <xdr:rowOff>47625</xdr:rowOff>
    </xdr:to>
    <xdr:cxnSp macro="">
      <xdr:nvCxnSpPr>
        <xdr:cNvPr id="463" name="直線コネクタ 462"/>
        <xdr:cNvCxnSpPr/>
      </xdr:nvCxnSpPr>
      <xdr:spPr>
        <a:xfrm>
          <a:off x="8750300" y="164769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64" name="フローチャート: 判断 463"/>
        <xdr:cNvSpPr/>
      </xdr:nvSpPr>
      <xdr:spPr>
        <a:xfrm>
          <a:off x="958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153670</xdr:rowOff>
    </xdr:from>
    <xdr:ext cx="525780" cy="259080"/>
    <xdr:sp macro="" textlink="">
      <xdr:nvSpPr>
        <xdr:cNvPr id="465" name="テキスト ボックス 464"/>
        <xdr:cNvSpPr txBox="1"/>
      </xdr:nvSpPr>
      <xdr:spPr>
        <a:xfrm>
          <a:off x="9371965" y="16612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17780</xdr:rowOff>
    </xdr:from>
    <xdr:to xmlns:xdr="http://schemas.openxmlformats.org/drawingml/2006/spreadsheetDrawing">
      <xdr:col>45</xdr:col>
      <xdr:colOff>177800</xdr:colOff>
      <xdr:row>96</xdr:row>
      <xdr:rowOff>93345</xdr:rowOff>
    </xdr:to>
    <xdr:cxnSp macro="">
      <xdr:nvCxnSpPr>
        <xdr:cNvPr id="466" name="直線コネクタ 465"/>
        <xdr:cNvCxnSpPr/>
      </xdr:nvCxnSpPr>
      <xdr:spPr>
        <a:xfrm flipV="1">
          <a:off x="7861300" y="1647698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79375</xdr:rowOff>
    </xdr:from>
    <xdr:to xmlns:xdr="http://schemas.openxmlformats.org/drawingml/2006/spreadsheetDrawing">
      <xdr:col>46</xdr:col>
      <xdr:colOff>38100</xdr:colOff>
      <xdr:row>97</xdr:row>
      <xdr:rowOff>9525</xdr:rowOff>
    </xdr:to>
    <xdr:sp macro="" textlink="">
      <xdr:nvSpPr>
        <xdr:cNvPr id="467" name="フローチャート: 判断 466"/>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xdr:rowOff>
    </xdr:from>
    <xdr:ext cx="525780" cy="259080"/>
    <xdr:sp macro="" textlink="">
      <xdr:nvSpPr>
        <xdr:cNvPr id="468" name="テキスト ボックス 467"/>
        <xdr:cNvSpPr txBox="1"/>
      </xdr:nvSpPr>
      <xdr:spPr>
        <a:xfrm>
          <a:off x="8482965" y="166312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93345</xdr:rowOff>
    </xdr:from>
    <xdr:to xmlns:xdr="http://schemas.openxmlformats.org/drawingml/2006/spreadsheetDrawing">
      <xdr:col>41</xdr:col>
      <xdr:colOff>50800</xdr:colOff>
      <xdr:row>96</xdr:row>
      <xdr:rowOff>132080</xdr:rowOff>
    </xdr:to>
    <xdr:cxnSp macro="">
      <xdr:nvCxnSpPr>
        <xdr:cNvPr id="469" name="直線コネクタ 468"/>
        <xdr:cNvCxnSpPr/>
      </xdr:nvCxnSpPr>
      <xdr:spPr>
        <a:xfrm flipV="1">
          <a:off x="6972300" y="165525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0" name="フローチャート: 判断 469"/>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20955</xdr:rowOff>
    </xdr:from>
    <xdr:ext cx="525780" cy="250190"/>
    <xdr:sp macro="" textlink="">
      <xdr:nvSpPr>
        <xdr:cNvPr id="471" name="テキスト ボックス 470"/>
        <xdr:cNvSpPr txBox="1"/>
      </xdr:nvSpPr>
      <xdr:spPr>
        <a:xfrm>
          <a:off x="7593965" y="166516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34290</xdr:rowOff>
    </xdr:from>
    <xdr:to xmlns:xdr="http://schemas.openxmlformats.org/drawingml/2006/spreadsheetDrawing">
      <xdr:col>36</xdr:col>
      <xdr:colOff>165100</xdr:colOff>
      <xdr:row>96</xdr:row>
      <xdr:rowOff>135890</xdr:rowOff>
    </xdr:to>
    <xdr:sp macro="" textlink="">
      <xdr:nvSpPr>
        <xdr:cNvPr id="472" name="フローチャート: 判断 471"/>
        <xdr:cNvSpPr/>
      </xdr:nvSpPr>
      <xdr:spPr>
        <a:xfrm>
          <a:off x="6921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152400</xdr:rowOff>
    </xdr:from>
    <xdr:ext cx="525780" cy="259080"/>
    <xdr:sp macro="" textlink="">
      <xdr:nvSpPr>
        <xdr:cNvPr id="473" name="テキスト ボックス 472"/>
        <xdr:cNvSpPr txBox="1"/>
      </xdr:nvSpPr>
      <xdr:spPr>
        <a:xfrm>
          <a:off x="6704965" y="162687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88900</xdr:rowOff>
    </xdr:from>
    <xdr:to xmlns:xdr="http://schemas.openxmlformats.org/drawingml/2006/spreadsheetDrawing">
      <xdr:col>55</xdr:col>
      <xdr:colOff>50800</xdr:colOff>
      <xdr:row>96</xdr:row>
      <xdr:rowOff>19050</xdr:rowOff>
    </xdr:to>
    <xdr:sp macro="" textlink="">
      <xdr:nvSpPr>
        <xdr:cNvPr id="479" name="楕円 478"/>
        <xdr:cNvSpPr/>
      </xdr:nvSpPr>
      <xdr:spPr>
        <a:xfrm>
          <a:off x="104267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111760</xdr:rowOff>
    </xdr:from>
    <xdr:ext cx="534670" cy="250190"/>
    <xdr:sp macro="" textlink="">
      <xdr:nvSpPr>
        <xdr:cNvPr id="480" name="土木費該当値テキスト"/>
        <xdr:cNvSpPr txBox="1"/>
      </xdr:nvSpPr>
      <xdr:spPr>
        <a:xfrm>
          <a:off x="10528300" y="162280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168275</xdr:rowOff>
    </xdr:from>
    <xdr:to xmlns:xdr="http://schemas.openxmlformats.org/drawingml/2006/spreadsheetDrawing">
      <xdr:col>50</xdr:col>
      <xdr:colOff>165100</xdr:colOff>
      <xdr:row>96</xdr:row>
      <xdr:rowOff>98425</xdr:rowOff>
    </xdr:to>
    <xdr:sp macro="" textlink="">
      <xdr:nvSpPr>
        <xdr:cNvPr id="481" name="楕円 480"/>
        <xdr:cNvSpPr/>
      </xdr:nvSpPr>
      <xdr:spPr>
        <a:xfrm>
          <a:off x="9588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114935</xdr:rowOff>
    </xdr:from>
    <xdr:ext cx="525780" cy="259080"/>
    <xdr:sp macro="" textlink="">
      <xdr:nvSpPr>
        <xdr:cNvPr id="482" name="テキスト ボックス 481"/>
        <xdr:cNvSpPr txBox="1"/>
      </xdr:nvSpPr>
      <xdr:spPr>
        <a:xfrm>
          <a:off x="9371965" y="162312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137795</xdr:rowOff>
    </xdr:from>
    <xdr:to xmlns:xdr="http://schemas.openxmlformats.org/drawingml/2006/spreadsheetDrawing">
      <xdr:col>46</xdr:col>
      <xdr:colOff>38100</xdr:colOff>
      <xdr:row>96</xdr:row>
      <xdr:rowOff>67945</xdr:rowOff>
    </xdr:to>
    <xdr:sp macro="" textlink="">
      <xdr:nvSpPr>
        <xdr:cNvPr id="483" name="楕円 482"/>
        <xdr:cNvSpPr/>
      </xdr:nvSpPr>
      <xdr:spPr>
        <a:xfrm>
          <a:off x="86995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84455</xdr:rowOff>
    </xdr:from>
    <xdr:ext cx="525780" cy="259080"/>
    <xdr:sp macro="" textlink="">
      <xdr:nvSpPr>
        <xdr:cNvPr id="484" name="テキスト ボックス 483"/>
        <xdr:cNvSpPr txBox="1"/>
      </xdr:nvSpPr>
      <xdr:spPr>
        <a:xfrm>
          <a:off x="8482965" y="162007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42545</xdr:rowOff>
    </xdr:from>
    <xdr:to xmlns:xdr="http://schemas.openxmlformats.org/drawingml/2006/spreadsheetDrawing">
      <xdr:col>41</xdr:col>
      <xdr:colOff>101600</xdr:colOff>
      <xdr:row>96</xdr:row>
      <xdr:rowOff>144145</xdr:rowOff>
    </xdr:to>
    <xdr:sp macro="" textlink="">
      <xdr:nvSpPr>
        <xdr:cNvPr id="485" name="楕円 484"/>
        <xdr:cNvSpPr/>
      </xdr:nvSpPr>
      <xdr:spPr>
        <a:xfrm>
          <a:off x="78105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160655</xdr:rowOff>
    </xdr:from>
    <xdr:ext cx="525780" cy="259080"/>
    <xdr:sp macro="" textlink="">
      <xdr:nvSpPr>
        <xdr:cNvPr id="486" name="テキスト ボックス 485"/>
        <xdr:cNvSpPr txBox="1"/>
      </xdr:nvSpPr>
      <xdr:spPr>
        <a:xfrm>
          <a:off x="7593965" y="16276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80645</xdr:rowOff>
    </xdr:from>
    <xdr:to xmlns:xdr="http://schemas.openxmlformats.org/drawingml/2006/spreadsheetDrawing">
      <xdr:col>36</xdr:col>
      <xdr:colOff>165100</xdr:colOff>
      <xdr:row>97</xdr:row>
      <xdr:rowOff>10795</xdr:rowOff>
    </xdr:to>
    <xdr:sp macro="" textlink="">
      <xdr:nvSpPr>
        <xdr:cNvPr id="487" name="楕円 486"/>
        <xdr:cNvSpPr/>
      </xdr:nvSpPr>
      <xdr:spPr>
        <a:xfrm>
          <a:off x="69215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1905</xdr:rowOff>
    </xdr:from>
    <xdr:ext cx="525780" cy="259080"/>
    <xdr:sp macro="" textlink="">
      <xdr:nvSpPr>
        <xdr:cNvPr id="488" name="テキスト ボックス 487"/>
        <xdr:cNvSpPr txBox="1"/>
      </xdr:nvSpPr>
      <xdr:spPr>
        <a:xfrm>
          <a:off x="6704965" y="166325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97" name="テキスト ボックス 496"/>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030" cy="259080"/>
    <xdr:sp macro="" textlink="">
      <xdr:nvSpPr>
        <xdr:cNvPr id="500" name="テキスト ボックス 499"/>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190"/>
    <xdr:sp macro="" textlink="">
      <xdr:nvSpPr>
        <xdr:cNvPr id="504" name="テキスト ボックス 503"/>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740" cy="250190"/>
    <xdr:sp macro="" textlink="">
      <xdr:nvSpPr>
        <xdr:cNvPr id="510" name="テキスト ボックス 509"/>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7620</xdr:rowOff>
    </xdr:from>
    <xdr:to xmlns:xdr="http://schemas.openxmlformats.org/drawingml/2006/spreadsheetDrawing">
      <xdr:col>85</xdr:col>
      <xdr:colOff>126365</xdr:colOff>
      <xdr:row>37</xdr:row>
      <xdr:rowOff>148590</xdr:rowOff>
    </xdr:to>
    <xdr:cxnSp macro="">
      <xdr:nvCxnSpPr>
        <xdr:cNvPr id="512" name="直線コネクタ 511"/>
        <xdr:cNvCxnSpPr/>
      </xdr:nvCxnSpPr>
      <xdr:spPr>
        <a:xfrm flipV="1">
          <a:off x="16317595" y="532257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152400</xdr:rowOff>
    </xdr:from>
    <xdr:ext cx="534670" cy="259080"/>
    <xdr:sp macro="" textlink="">
      <xdr:nvSpPr>
        <xdr:cNvPr id="513" name="消防費最小値テキスト"/>
        <xdr:cNvSpPr txBox="1"/>
      </xdr:nvSpPr>
      <xdr:spPr>
        <a:xfrm>
          <a:off x="163703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148590</xdr:rowOff>
    </xdr:from>
    <xdr:to xmlns:xdr="http://schemas.openxmlformats.org/drawingml/2006/spreadsheetDrawing">
      <xdr:col>86</xdr:col>
      <xdr:colOff>25400</xdr:colOff>
      <xdr:row>37</xdr:row>
      <xdr:rowOff>148590</xdr:rowOff>
    </xdr:to>
    <xdr:cxnSp macro="">
      <xdr:nvCxnSpPr>
        <xdr:cNvPr id="514" name="直線コネクタ 513"/>
        <xdr:cNvCxnSpPr/>
      </xdr:nvCxnSpPr>
      <xdr:spPr>
        <a:xfrm>
          <a:off x="16230600" y="649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126365</xdr:rowOff>
    </xdr:from>
    <xdr:ext cx="534670" cy="259080"/>
    <xdr:sp macro="" textlink="">
      <xdr:nvSpPr>
        <xdr:cNvPr id="515" name="消防費最大値テキスト"/>
        <xdr:cNvSpPr txBox="1"/>
      </xdr:nvSpPr>
      <xdr:spPr>
        <a:xfrm>
          <a:off x="16370300" y="509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7620</xdr:rowOff>
    </xdr:from>
    <xdr:to xmlns:xdr="http://schemas.openxmlformats.org/drawingml/2006/spreadsheetDrawing">
      <xdr:col>86</xdr:col>
      <xdr:colOff>25400</xdr:colOff>
      <xdr:row>31</xdr:row>
      <xdr:rowOff>7620</xdr:rowOff>
    </xdr:to>
    <xdr:cxnSp macro="">
      <xdr:nvCxnSpPr>
        <xdr:cNvPr id="516" name="直線コネクタ 515"/>
        <xdr:cNvCxnSpPr/>
      </xdr:nvCxnSpPr>
      <xdr:spPr>
        <a:xfrm>
          <a:off x="16230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81280</xdr:rowOff>
    </xdr:from>
    <xdr:to xmlns:xdr="http://schemas.openxmlformats.org/drawingml/2006/spreadsheetDrawing">
      <xdr:col>85</xdr:col>
      <xdr:colOff>127000</xdr:colOff>
      <xdr:row>35</xdr:row>
      <xdr:rowOff>135890</xdr:rowOff>
    </xdr:to>
    <xdr:cxnSp macro="">
      <xdr:nvCxnSpPr>
        <xdr:cNvPr id="517" name="直線コネクタ 516"/>
        <xdr:cNvCxnSpPr/>
      </xdr:nvCxnSpPr>
      <xdr:spPr>
        <a:xfrm flipV="1">
          <a:off x="15481300" y="608203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6985</xdr:rowOff>
    </xdr:from>
    <xdr:ext cx="534670" cy="250825"/>
    <xdr:sp macro="" textlink="">
      <xdr:nvSpPr>
        <xdr:cNvPr id="518" name="消防費平均値テキスト"/>
        <xdr:cNvSpPr txBox="1"/>
      </xdr:nvSpPr>
      <xdr:spPr>
        <a:xfrm>
          <a:off x="16370300" y="61791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29210</xdr:rowOff>
    </xdr:from>
    <xdr:to xmlns:xdr="http://schemas.openxmlformats.org/drawingml/2006/spreadsheetDrawing">
      <xdr:col>85</xdr:col>
      <xdr:colOff>177800</xdr:colOff>
      <xdr:row>36</xdr:row>
      <xdr:rowOff>130175</xdr:rowOff>
    </xdr:to>
    <xdr:sp macro="" textlink="">
      <xdr:nvSpPr>
        <xdr:cNvPr id="519" name="フローチャート: 判断 518"/>
        <xdr:cNvSpPr/>
      </xdr:nvSpPr>
      <xdr:spPr>
        <a:xfrm>
          <a:off x="162687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135890</xdr:rowOff>
    </xdr:from>
    <xdr:to xmlns:xdr="http://schemas.openxmlformats.org/drawingml/2006/spreadsheetDrawing">
      <xdr:col>81</xdr:col>
      <xdr:colOff>50800</xdr:colOff>
      <xdr:row>35</xdr:row>
      <xdr:rowOff>158115</xdr:rowOff>
    </xdr:to>
    <xdr:cxnSp macro="">
      <xdr:nvCxnSpPr>
        <xdr:cNvPr id="520" name="直線コネクタ 519"/>
        <xdr:cNvCxnSpPr/>
      </xdr:nvCxnSpPr>
      <xdr:spPr>
        <a:xfrm flipV="1">
          <a:off x="14592300" y="61366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38735</xdr:rowOff>
    </xdr:from>
    <xdr:to xmlns:xdr="http://schemas.openxmlformats.org/drawingml/2006/spreadsheetDrawing">
      <xdr:col>81</xdr:col>
      <xdr:colOff>101600</xdr:colOff>
      <xdr:row>36</xdr:row>
      <xdr:rowOff>140335</xdr:rowOff>
    </xdr:to>
    <xdr:sp macro="" textlink="">
      <xdr:nvSpPr>
        <xdr:cNvPr id="521" name="フローチャート: 判断 520"/>
        <xdr:cNvSpPr/>
      </xdr:nvSpPr>
      <xdr:spPr>
        <a:xfrm>
          <a:off x="154305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132080</xdr:rowOff>
    </xdr:from>
    <xdr:ext cx="525780" cy="251460"/>
    <xdr:sp macro="" textlink="">
      <xdr:nvSpPr>
        <xdr:cNvPr id="522" name="テキスト ボックス 521"/>
        <xdr:cNvSpPr txBox="1"/>
      </xdr:nvSpPr>
      <xdr:spPr>
        <a:xfrm>
          <a:off x="15213965" y="63042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97790</xdr:rowOff>
    </xdr:from>
    <xdr:to xmlns:xdr="http://schemas.openxmlformats.org/drawingml/2006/spreadsheetDrawing">
      <xdr:col>76</xdr:col>
      <xdr:colOff>114300</xdr:colOff>
      <xdr:row>35</xdr:row>
      <xdr:rowOff>158115</xdr:rowOff>
    </xdr:to>
    <xdr:cxnSp macro="">
      <xdr:nvCxnSpPr>
        <xdr:cNvPr id="523" name="直線コネクタ 522"/>
        <xdr:cNvCxnSpPr/>
      </xdr:nvCxnSpPr>
      <xdr:spPr>
        <a:xfrm>
          <a:off x="13703300" y="609854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62230</xdr:rowOff>
    </xdr:from>
    <xdr:to xmlns:xdr="http://schemas.openxmlformats.org/drawingml/2006/spreadsheetDrawing">
      <xdr:col>76</xdr:col>
      <xdr:colOff>165100</xdr:colOff>
      <xdr:row>36</xdr:row>
      <xdr:rowOff>163830</xdr:rowOff>
    </xdr:to>
    <xdr:sp macro="" textlink="">
      <xdr:nvSpPr>
        <xdr:cNvPr id="524" name="フローチャート: 判断 523"/>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154940</xdr:rowOff>
    </xdr:from>
    <xdr:ext cx="525780" cy="251460"/>
    <xdr:sp macro="" textlink="">
      <xdr:nvSpPr>
        <xdr:cNvPr id="525" name="テキスト ボックス 524"/>
        <xdr:cNvSpPr txBox="1"/>
      </xdr:nvSpPr>
      <xdr:spPr>
        <a:xfrm>
          <a:off x="14324965" y="63271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86995</xdr:rowOff>
    </xdr:from>
    <xdr:to xmlns:xdr="http://schemas.openxmlformats.org/drawingml/2006/spreadsheetDrawing">
      <xdr:col>71</xdr:col>
      <xdr:colOff>177800</xdr:colOff>
      <xdr:row>35</xdr:row>
      <xdr:rowOff>97790</xdr:rowOff>
    </xdr:to>
    <xdr:cxnSp macro="">
      <xdr:nvCxnSpPr>
        <xdr:cNvPr id="526" name="直線コネクタ 525"/>
        <xdr:cNvCxnSpPr/>
      </xdr:nvCxnSpPr>
      <xdr:spPr>
        <a:xfrm>
          <a:off x="12814300" y="5573395"/>
          <a:ext cx="88900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36</xdr:row>
      <xdr:rowOff>170815</xdr:rowOff>
    </xdr:to>
    <xdr:sp macro="" textlink="">
      <xdr:nvSpPr>
        <xdr:cNvPr id="527" name="フローチャート: 判断 526"/>
        <xdr:cNvSpPr/>
      </xdr:nvSpPr>
      <xdr:spPr>
        <a:xfrm>
          <a:off x="13652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161925</xdr:rowOff>
    </xdr:from>
    <xdr:ext cx="525780" cy="259080"/>
    <xdr:sp macro="" textlink="">
      <xdr:nvSpPr>
        <xdr:cNvPr id="528" name="テキスト ボックス 527"/>
        <xdr:cNvSpPr txBox="1"/>
      </xdr:nvSpPr>
      <xdr:spPr>
        <a:xfrm>
          <a:off x="13435965" y="63341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33020</xdr:rowOff>
    </xdr:from>
    <xdr:to xmlns:xdr="http://schemas.openxmlformats.org/drawingml/2006/spreadsheetDrawing">
      <xdr:col>67</xdr:col>
      <xdr:colOff>101600</xdr:colOff>
      <xdr:row>36</xdr:row>
      <xdr:rowOff>134620</xdr:rowOff>
    </xdr:to>
    <xdr:sp macro="" textlink="">
      <xdr:nvSpPr>
        <xdr:cNvPr id="529" name="フローチャート: 判断 528"/>
        <xdr:cNvSpPr/>
      </xdr:nvSpPr>
      <xdr:spPr>
        <a:xfrm>
          <a:off x="12763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25780" cy="259080"/>
    <xdr:sp macro="" textlink="">
      <xdr:nvSpPr>
        <xdr:cNvPr id="530" name="テキスト ボックス 529"/>
        <xdr:cNvSpPr txBox="1"/>
      </xdr:nvSpPr>
      <xdr:spPr>
        <a:xfrm>
          <a:off x="12546965" y="6297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30480</xdr:rowOff>
    </xdr:from>
    <xdr:to xmlns:xdr="http://schemas.openxmlformats.org/drawingml/2006/spreadsheetDrawing">
      <xdr:col>85</xdr:col>
      <xdr:colOff>177800</xdr:colOff>
      <xdr:row>35</xdr:row>
      <xdr:rowOff>132080</xdr:rowOff>
    </xdr:to>
    <xdr:sp macro="" textlink="">
      <xdr:nvSpPr>
        <xdr:cNvPr id="536" name="楕円 535"/>
        <xdr:cNvSpPr/>
      </xdr:nvSpPr>
      <xdr:spPr>
        <a:xfrm>
          <a:off x="16268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53340</xdr:rowOff>
    </xdr:from>
    <xdr:ext cx="534670" cy="250190"/>
    <xdr:sp macro="" textlink="">
      <xdr:nvSpPr>
        <xdr:cNvPr id="537" name="消防費該当値テキスト"/>
        <xdr:cNvSpPr txBox="1"/>
      </xdr:nvSpPr>
      <xdr:spPr>
        <a:xfrm>
          <a:off x="16370300" y="58826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85090</xdr:rowOff>
    </xdr:from>
    <xdr:to xmlns:xdr="http://schemas.openxmlformats.org/drawingml/2006/spreadsheetDrawing">
      <xdr:col>81</xdr:col>
      <xdr:colOff>101600</xdr:colOff>
      <xdr:row>36</xdr:row>
      <xdr:rowOff>15240</xdr:rowOff>
    </xdr:to>
    <xdr:sp macro="" textlink="">
      <xdr:nvSpPr>
        <xdr:cNvPr id="538" name="楕円 537"/>
        <xdr:cNvSpPr/>
      </xdr:nvSpPr>
      <xdr:spPr>
        <a:xfrm>
          <a:off x="15430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31750</xdr:rowOff>
    </xdr:from>
    <xdr:ext cx="525780" cy="250190"/>
    <xdr:sp macro="" textlink="">
      <xdr:nvSpPr>
        <xdr:cNvPr id="539" name="テキスト ボックス 538"/>
        <xdr:cNvSpPr txBox="1"/>
      </xdr:nvSpPr>
      <xdr:spPr>
        <a:xfrm>
          <a:off x="15213965" y="58610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107315</xdr:rowOff>
    </xdr:from>
    <xdr:to xmlns:xdr="http://schemas.openxmlformats.org/drawingml/2006/spreadsheetDrawing">
      <xdr:col>76</xdr:col>
      <xdr:colOff>165100</xdr:colOff>
      <xdr:row>36</xdr:row>
      <xdr:rowOff>37465</xdr:rowOff>
    </xdr:to>
    <xdr:sp macro="" textlink="">
      <xdr:nvSpPr>
        <xdr:cNvPr id="540" name="楕円 539"/>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53975</xdr:rowOff>
    </xdr:from>
    <xdr:ext cx="525780" cy="250190"/>
    <xdr:sp macro="" textlink="">
      <xdr:nvSpPr>
        <xdr:cNvPr id="541" name="テキスト ボックス 540"/>
        <xdr:cNvSpPr txBox="1"/>
      </xdr:nvSpPr>
      <xdr:spPr>
        <a:xfrm>
          <a:off x="14324965" y="58832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46990</xdr:rowOff>
    </xdr:from>
    <xdr:to xmlns:xdr="http://schemas.openxmlformats.org/drawingml/2006/spreadsheetDrawing">
      <xdr:col>72</xdr:col>
      <xdr:colOff>38100</xdr:colOff>
      <xdr:row>35</xdr:row>
      <xdr:rowOff>148590</xdr:rowOff>
    </xdr:to>
    <xdr:sp macro="" textlink="">
      <xdr:nvSpPr>
        <xdr:cNvPr id="542" name="楕円 541"/>
        <xdr:cNvSpPr/>
      </xdr:nvSpPr>
      <xdr:spPr>
        <a:xfrm>
          <a:off x="13652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165100</xdr:rowOff>
    </xdr:from>
    <xdr:ext cx="525780" cy="259080"/>
    <xdr:sp macro="" textlink="">
      <xdr:nvSpPr>
        <xdr:cNvPr id="543" name="テキスト ボックス 542"/>
        <xdr:cNvSpPr txBox="1"/>
      </xdr:nvSpPr>
      <xdr:spPr>
        <a:xfrm>
          <a:off x="13435965" y="58229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36195</xdr:rowOff>
    </xdr:from>
    <xdr:to xmlns:xdr="http://schemas.openxmlformats.org/drawingml/2006/spreadsheetDrawing">
      <xdr:col>67</xdr:col>
      <xdr:colOff>101600</xdr:colOff>
      <xdr:row>32</xdr:row>
      <xdr:rowOff>137795</xdr:rowOff>
    </xdr:to>
    <xdr:sp macro="" textlink="">
      <xdr:nvSpPr>
        <xdr:cNvPr id="544" name="楕円 543"/>
        <xdr:cNvSpPr/>
      </xdr:nvSpPr>
      <xdr:spPr>
        <a:xfrm>
          <a:off x="127635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154940</xdr:rowOff>
    </xdr:from>
    <xdr:ext cx="525780" cy="251460"/>
    <xdr:sp macro="" textlink="">
      <xdr:nvSpPr>
        <xdr:cNvPr id="545" name="テキスト ボックス 544"/>
        <xdr:cNvSpPr txBox="1"/>
      </xdr:nvSpPr>
      <xdr:spPr>
        <a:xfrm>
          <a:off x="12546965" y="52984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54" name="テキスト ボックス 553"/>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0030" cy="259080"/>
    <xdr:sp macro="" textlink="">
      <xdr:nvSpPr>
        <xdr:cNvPr id="557" name="テキスト ボックス 556"/>
        <xdr:cNvSpPr txBox="1"/>
      </xdr:nvSpPr>
      <xdr:spPr>
        <a:xfrm>
          <a:off x="12197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6740" cy="250190"/>
    <xdr:sp macro="" textlink="">
      <xdr:nvSpPr>
        <xdr:cNvPr id="561" name="テキスト ボックス 560"/>
        <xdr:cNvSpPr txBox="1"/>
      </xdr:nvSpPr>
      <xdr:spPr>
        <a:xfrm>
          <a:off x="11850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6740" cy="259080"/>
    <xdr:sp macro="" textlink="">
      <xdr:nvSpPr>
        <xdr:cNvPr id="563" name="テキスト ボックス 562"/>
        <xdr:cNvSpPr txBox="1"/>
      </xdr:nvSpPr>
      <xdr:spPr>
        <a:xfrm>
          <a:off x="11850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740" cy="259080"/>
    <xdr:sp macro="" textlink="">
      <xdr:nvSpPr>
        <xdr:cNvPr id="565" name="テキスト ボックス 564"/>
        <xdr:cNvSpPr txBox="1"/>
      </xdr:nvSpPr>
      <xdr:spPr>
        <a:xfrm>
          <a:off x="11850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740" cy="250190"/>
    <xdr:sp macro="" textlink="">
      <xdr:nvSpPr>
        <xdr:cNvPr id="567" name="テキスト ボックス 566"/>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52070</xdr:rowOff>
    </xdr:from>
    <xdr:to xmlns:xdr="http://schemas.openxmlformats.org/drawingml/2006/spreadsheetDrawing">
      <xdr:col>85</xdr:col>
      <xdr:colOff>126365</xdr:colOff>
      <xdr:row>57</xdr:row>
      <xdr:rowOff>135255</xdr:rowOff>
    </xdr:to>
    <xdr:cxnSp macro="">
      <xdr:nvCxnSpPr>
        <xdr:cNvPr id="569" name="直線コネクタ 568"/>
        <xdr:cNvCxnSpPr/>
      </xdr:nvCxnSpPr>
      <xdr:spPr>
        <a:xfrm flipV="1">
          <a:off x="16317595" y="862457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139065</xdr:rowOff>
    </xdr:from>
    <xdr:ext cx="534670" cy="259080"/>
    <xdr:sp macro="" textlink="">
      <xdr:nvSpPr>
        <xdr:cNvPr id="570" name="教育費最小値テキスト"/>
        <xdr:cNvSpPr txBox="1"/>
      </xdr:nvSpPr>
      <xdr:spPr>
        <a:xfrm>
          <a:off x="16370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135255</xdr:rowOff>
    </xdr:from>
    <xdr:to xmlns:xdr="http://schemas.openxmlformats.org/drawingml/2006/spreadsheetDrawing">
      <xdr:col>86</xdr:col>
      <xdr:colOff>25400</xdr:colOff>
      <xdr:row>57</xdr:row>
      <xdr:rowOff>135255</xdr:rowOff>
    </xdr:to>
    <xdr:cxnSp macro="">
      <xdr:nvCxnSpPr>
        <xdr:cNvPr id="571" name="直線コネクタ 570"/>
        <xdr:cNvCxnSpPr/>
      </xdr:nvCxnSpPr>
      <xdr:spPr>
        <a:xfrm>
          <a:off x="16230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169545</xdr:rowOff>
    </xdr:from>
    <xdr:ext cx="598805" cy="250190"/>
    <xdr:sp macro="" textlink="">
      <xdr:nvSpPr>
        <xdr:cNvPr id="572" name="教育費最大値テキスト"/>
        <xdr:cNvSpPr txBox="1"/>
      </xdr:nvSpPr>
      <xdr:spPr>
        <a:xfrm>
          <a:off x="16370300" y="839914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52070</xdr:rowOff>
    </xdr:from>
    <xdr:to xmlns:xdr="http://schemas.openxmlformats.org/drawingml/2006/spreadsheetDrawing">
      <xdr:col>86</xdr:col>
      <xdr:colOff>25400</xdr:colOff>
      <xdr:row>50</xdr:row>
      <xdr:rowOff>52070</xdr:rowOff>
    </xdr:to>
    <xdr:cxnSp macro="">
      <xdr:nvCxnSpPr>
        <xdr:cNvPr id="573" name="直線コネクタ 572"/>
        <xdr:cNvCxnSpPr/>
      </xdr:nvCxnSpPr>
      <xdr:spPr>
        <a:xfrm>
          <a:off x="16230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169545</xdr:rowOff>
    </xdr:from>
    <xdr:to xmlns:xdr="http://schemas.openxmlformats.org/drawingml/2006/spreadsheetDrawing">
      <xdr:col>85</xdr:col>
      <xdr:colOff>127000</xdr:colOff>
      <xdr:row>57</xdr:row>
      <xdr:rowOff>38100</xdr:rowOff>
    </xdr:to>
    <xdr:cxnSp macro="">
      <xdr:nvCxnSpPr>
        <xdr:cNvPr id="574" name="直線コネクタ 573"/>
        <xdr:cNvCxnSpPr/>
      </xdr:nvCxnSpPr>
      <xdr:spPr>
        <a:xfrm flipV="1">
          <a:off x="15481300" y="97707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144145</xdr:rowOff>
    </xdr:from>
    <xdr:ext cx="534670" cy="250825"/>
    <xdr:sp macro="" textlink="">
      <xdr:nvSpPr>
        <xdr:cNvPr id="575" name="教育費平均値テキスト"/>
        <xdr:cNvSpPr txBox="1"/>
      </xdr:nvSpPr>
      <xdr:spPr>
        <a:xfrm>
          <a:off x="16370300" y="94024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121285</xdr:rowOff>
    </xdr:from>
    <xdr:to xmlns:xdr="http://schemas.openxmlformats.org/drawingml/2006/spreadsheetDrawing">
      <xdr:col>85</xdr:col>
      <xdr:colOff>177800</xdr:colOff>
      <xdr:row>56</xdr:row>
      <xdr:rowOff>52070</xdr:rowOff>
    </xdr:to>
    <xdr:sp macro="" textlink="">
      <xdr:nvSpPr>
        <xdr:cNvPr id="576" name="フローチャート: 判断 575"/>
        <xdr:cNvSpPr/>
      </xdr:nvSpPr>
      <xdr:spPr>
        <a:xfrm>
          <a:off x="16268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38100</xdr:rowOff>
    </xdr:from>
    <xdr:to xmlns:xdr="http://schemas.openxmlformats.org/drawingml/2006/spreadsheetDrawing">
      <xdr:col>81</xdr:col>
      <xdr:colOff>50800</xdr:colOff>
      <xdr:row>57</xdr:row>
      <xdr:rowOff>84455</xdr:rowOff>
    </xdr:to>
    <xdr:cxnSp macro="">
      <xdr:nvCxnSpPr>
        <xdr:cNvPr id="577" name="直線コネクタ 576"/>
        <xdr:cNvCxnSpPr/>
      </xdr:nvCxnSpPr>
      <xdr:spPr>
        <a:xfrm flipV="1">
          <a:off x="14592300" y="98107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36830</xdr:rowOff>
    </xdr:from>
    <xdr:to xmlns:xdr="http://schemas.openxmlformats.org/drawingml/2006/spreadsheetDrawing">
      <xdr:col>81</xdr:col>
      <xdr:colOff>101600</xdr:colOff>
      <xdr:row>56</xdr:row>
      <xdr:rowOff>138430</xdr:rowOff>
    </xdr:to>
    <xdr:sp macro="" textlink="">
      <xdr:nvSpPr>
        <xdr:cNvPr id="578" name="フローチャート: 判断 577"/>
        <xdr:cNvSpPr/>
      </xdr:nvSpPr>
      <xdr:spPr>
        <a:xfrm>
          <a:off x="15430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154940</xdr:rowOff>
    </xdr:from>
    <xdr:ext cx="525780" cy="251460"/>
    <xdr:sp macro="" textlink="">
      <xdr:nvSpPr>
        <xdr:cNvPr id="579" name="テキスト ボックス 578"/>
        <xdr:cNvSpPr txBox="1"/>
      </xdr:nvSpPr>
      <xdr:spPr>
        <a:xfrm>
          <a:off x="15213965" y="94132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38735</xdr:rowOff>
    </xdr:from>
    <xdr:to xmlns:xdr="http://schemas.openxmlformats.org/drawingml/2006/spreadsheetDrawing">
      <xdr:col>76</xdr:col>
      <xdr:colOff>114300</xdr:colOff>
      <xdr:row>57</xdr:row>
      <xdr:rowOff>84455</xdr:rowOff>
    </xdr:to>
    <xdr:cxnSp macro="">
      <xdr:nvCxnSpPr>
        <xdr:cNvPr id="580" name="直線コネクタ 579"/>
        <xdr:cNvCxnSpPr/>
      </xdr:nvCxnSpPr>
      <xdr:spPr>
        <a:xfrm>
          <a:off x="13703300" y="9468485"/>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3810</xdr:rowOff>
    </xdr:from>
    <xdr:to xmlns:xdr="http://schemas.openxmlformats.org/drawingml/2006/spreadsheetDrawing">
      <xdr:col>76</xdr:col>
      <xdr:colOff>165100</xdr:colOff>
      <xdr:row>56</xdr:row>
      <xdr:rowOff>105410</xdr:rowOff>
    </xdr:to>
    <xdr:sp macro="" textlink="">
      <xdr:nvSpPr>
        <xdr:cNvPr id="581" name="フローチャート: 判断 580"/>
        <xdr:cNvSpPr/>
      </xdr:nvSpPr>
      <xdr:spPr>
        <a:xfrm>
          <a:off x="14541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121920</xdr:rowOff>
    </xdr:from>
    <xdr:ext cx="525780" cy="250190"/>
    <xdr:sp macro="" textlink="">
      <xdr:nvSpPr>
        <xdr:cNvPr id="582" name="テキスト ボックス 581"/>
        <xdr:cNvSpPr txBox="1"/>
      </xdr:nvSpPr>
      <xdr:spPr>
        <a:xfrm>
          <a:off x="14324965" y="93802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29210</xdr:rowOff>
    </xdr:from>
    <xdr:to xmlns:xdr="http://schemas.openxmlformats.org/drawingml/2006/spreadsheetDrawing">
      <xdr:col>71</xdr:col>
      <xdr:colOff>177800</xdr:colOff>
      <xdr:row>55</xdr:row>
      <xdr:rowOff>38735</xdr:rowOff>
    </xdr:to>
    <xdr:cxnSp macro="">
      <xdr:nvCxnSpPr>
        <xdr:cNvPr id="583" name="直線コネクタ 582"/>
        <xdr:cNvCxnSpPr/>
      </xdr:nvCxnSpPr>
      <xdr:spPr>
        <a:xfrm>
          <a:off x="12814300" y="94589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31115</xdr:rowOff>
    </xdr:from>
    <xdr:to xmlns:xdr="http://schemas.openxmlformats.org/drawingml/2006/spreadsheetDrawing">
      <xdr:col>72</xdr:col>
      <xdr:colOff>38100</xdr:colOff>
      <xdr:row>56</xdr:row>
      <xdr:rowOff>132715</xdr:rowOff>
    </xdr:to>
    <xdr:sp macro="" textlink="">
      <xdr:nvSpPr>
        <xdr:cNvPr id="584" name="フローチャート: 判断 583"/>
        <xdr:cNvSpPr/>
      </xdr:nvSpPr>
      <xdr:spPr>
        <a:xfrm>
          <a:off x="13652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123825</xdr:rowOff>
    </xdr:from>
    <xdr:ext cx="525780" cy="250190"/>
    <xdr:sp macro="" textlink="">
      <xdr:nvSpPr>
        <xdr:cNvPr id="585" name="テキスト ボックス 584"/>
        <xdr:cNvSpPr txBox="1"/>
      </xdr:nvSpPr>
      <xdr:spPr>
        <a:xfrm>
          <a:off x="13435965" y="97250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26670</xdr:rowOff>
    </xdr:from>
    <xdr:to xmlns:xdr="http://schemas.openxmlformats.org/drawingml/2006/spreadsheetDrawing">
      <xdr:col>67</xdr:col>
      <xdr:colOff>101600</xdr:colOff>
      <xdr:row>56</xdr:row>
      <xdr:rowOff>128270</xdr:rowOff>
    </xdr:to>
    <xdr:sp macro="" textlink="">
      <xdr:nvSpPr>
        <xdr:cNvPr id="586" name="フローチャート: 判断 585"/>
        <xdr:cNvSpPr/>
      </xdr:nvSpPr>
      <xdr:spPr>
        <a:xfrm>
          <a:off x="12763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119380</xdr:rowOff>
    </xdr:from>
    <xdr:ext cx="525780" cy="259080"/>
    <xdr:sp macro="" textlink="">
      <xdr:nvSpPr>
        <xdr:cNvPr id="587" name="テキスト ボックス 586"/>
        <xdr:cNvSpPr txBox="1"/>
      </xdr:nvSpPr>
      <xdr:spPr>
        <a:xfrm>
          <a:off x="12546965" y="9720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118745</xdr:rowOff>
    </xdr:from>
    <xdr:to xmlns:xdr="http://schemas.openxmlformats.org/drawingml/2006/spreadsheetDrawing">
      <xdr:col>85</xdr:col>
      <xdr:colOff>177800</xdr:colOff>
      <xdr:row>57</xdr:row>
      <xdr:rowOff>48895</xdr:rowOff>
    </xdr:to>
    <xdr:sp macro="" textlink="">
      <xdr:nvSpPr>
        <xdr:cNvPr id="593" name="楕円 592"/>
        <xdr:cNvSpPr/>
      </xdr:nvSpPr>
      <xdr:spPr>
        <a:xfrm>
          <a:off x="16268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97790</xdr:rowOff>
    </xdr:from>
    <xdr:ext cx="534670" cy="251460"/>
    <xdr:sp macro="" textlink="">
      <xdr:nvSpPr>
        <xdr:cNvPr id="594" name="教育費該当値テキスト"/>
        <xdr:cNvSpPr txBox="1"/>
      </xdr:nvSpPr>
      <xdr:spPr>
        <a:xfrm>
          <a:off x="16370300" y="9698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158750</xdr:rowOff>
    </xdr:from>
    <xdr:to xmlns:xdr="http://schemas.openxmlformats.org/drawingml/2006/spreadsheetDrawing">
      <xdr:col>81</xdr:col>
      <xdr:colOff>101600</xdr:colOff>
      <xdr:row>57</xdr:row>
      <xdr:rowOff>88900</xdr:rowOff>
    </xdr:to>
    <xdr:sp macro="" textlink="">
      <xdr:nvSpPr>
        <xdr:cNvPr id="595" name="楕円 594"/>
        <xdr:cNvSpPr/>
      </xdr:nvSpPr>
      <xdr:spPr>
        <a:xfrm>
          <a:off x="1543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80010</xdr:rowOff>
    </xdr:from>
    <xdr:ext cx="525780" cy="259080"/>
    <xdr:sp macro="" textlink="">
      <xdr:nvSpPr>
        <xdr:cNvPr id="596" name="テキスト ボックス 595"/>
        <xdr:cNvSpPr txBox="1"/>
      </xdr:nvSpPr>
      <xdr:spPr>
        <a:xfrm>
          <a:off x="15213965" y="9852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33655</xdr:rowOff>
    </xdr:from>
    <xdr:to xmlns:xdr="http://schemas.openxmlformats.org/drawingml/2006/spreadsheetDrawing">
      <xdr:col>76</xdr:col>
      <xdr:colOff>165100</xdr:colOff>
      <xdr:row>57</xdr:row>
      <xdr:rowOff>135255</xdr:rowOff>
    </xdr:to>
    <xdr:sp macro="" textlink="">
      <xdr:nvSpPr>
        <xdr:cNvPr id="597" name="楕円 596"/>
        <xdr:cNvSpPr/>
      </xdr:nvSpPr>
      <xdr:spPr>
        <a:xfrm>
          <a:off x="14541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126365</xdr:rowOff>
    </xdr:from>
    <xdr:ext cx="525780" cy="259080"/>
    <xdr:sp macro="" textlink="">
      <xdr:nvSpPr>
        <xdr:cNvPr id="598" name="テキスト ボックス 597"/>
        <xdr:cNvSpPr txBox="1"/>
      </xdr:nvSpPr>
      <xdr:spPr>
        <a:xfrm>
          <a:off x="14324965" y="98990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159385</xdr:rowOff>
    </xdr:from>
    <xdr:to xmlns:xdr="http://schemas.openxmlformats.org/drawingml/2006/spreadsheetDrawing">
      <xdr:col>72</xdr:col>
      <xdr:colOff>38100</xdr:colOff>
      <xdr:row>55</xdr:row>
      <xdr:rowOff>89535</xdr:rowOff>
    </xdr:to>
    <xdr:sp macro="" textlink="">
      <xdr:nvSpPr>
        <xdr:cNvPr id="599" name="楕円 598"/>
        <xdr:cNvSpPr/>
      </xdr:nvSpPr>
      <xdr:spPr>
        <a:xfrm>
          <a:off x="1365250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106045</xdr:rowOff>
    </xdr:from>
    <xdr:ext cx="525780" cy="259080"/>
    <xdr:sp macro="" textlink="">
      <xdr:nvSpPr>
        <xdr:cNvPr id="600" name="テキスト ボックス 599"/>
        <xdr:cNvSpPr txBox="1"/>
      </xdr:nvSpPr>
      <xdr:spPr>
        <a:xfrm>
          <a:off x="13435965" y="91928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149860</xdr:rowOff>
    </xdr:from>
    <xdr:to xmlns:xdr="http://schemas.openxmlformats.org/drawingml/2006/spreadsheetDrawing">
      <xdr:col>67</xdr:col>
      <xdr:colOff>101600</xdr:colOff>
      <xdr:row>55</xdr:row>
      <xdr:rowOff>80010</xdr:rowOff>
    </xdr:to>
    <xdr:sp macro="" textlink="">
      <xdr:nvSpPr>
        <xdr:cNvPr id="601" name="楕円 600"/>
        <xdr:cNvSpPr/>
      </xdr:nvSpPr>
      <xdr:spPr>
        <a:xfrm>
          <a:off x="12763500" y="9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96520</xdr:rowOff>
    </xdr:from>
    <xdr:ext cx="525780" cy="259080"/>
    <xdr:sp macro="" textlink="">
      <xdr:nvSpPr>
        <xdr:cNvPr id="602" name="テキスト ボックス 601"/>
        <xdr:cNvSpPr txBox="1"/>
      </xdr:nvSpPr>
      <xdr:spPr>
        <a:xfrm>
          <a:off x="12546965" y="91833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11" name="テキスト ボックス 610"/>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0030" cy="250190"/>
    <xdr:sp macro="" textlink="">
      <xdr:nvSpPr>
        <xdr:cNvPr id="614" name="テキスト ボックス 613"/>
        <xdr:cNvSpPr txBox="1"/>
      </xdr:nvSpPr>
      <xdr:spPr>
        <a:xfrm>
          <a:off x="12197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0190"/>
    <xdr:sp macro="" textlink="">
      <xdr:nvSpPr>
        <xdr:cNvPr id="616" name="テキスト ボックス 615"/>
        <xdr:cNvSpPr txBox="1"/>
      </xdr:nvSpPr>
      <xdr:spPr>
        <a:xfrm>
          <a:off x="11914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0190"/>
    <xdr:sp macro="" textlink="">
      <xdr:nvSpPr>
        <xdr:cNvPr id="618" name="テキスト ボックス 617"/>
        <xdr:cNvSpPr txBox="1"/>
      </xdr:nvSpPr>
      <xdr:spPr>
        <a:xfrm>
          <a:off x="11914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0190"/>
    <xdr:sp macro="" textlink="">
      <xdr:nvSpPr>
        <xdr:cNvPr id="620" name="テキスト ボックス 619"/>
        <xdr:cNvSpPr txBox="1"/>
      </xdr:nvSpPr>
      <xdr:spPr>
        <a:xfrm>
          <a:off x="11914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0190"/>
    <xdr:sp macro="" textlink="">
      <xdr:nvSpPr>
        <xdr:cNvPr id="622" name="テキスト ボックス 621"/>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32385</xdr:rowOff>
    </xdr:from>
    <xdr:to xmlns:xdr="http://schemas.openxmlformats.org/drawingml/2006/spreadsheetDrawing">
      <xdr:col>85</xdr:col>
      <xdr:colOff>126365</xdr:colOff>
      <xdr:row>78</xdr:row>
      <xdr:rowOff>139700</xdr:rowOff>
    </xdr:to>
    <xdr:cxnSp macro="">
      <xdr:nvCxnSpPr>
        <xdr:cNvPr id="624" name="直線コネクタ 623"/>
        <xdr:cNvCxnSpPr/>
      </xdr:nvCxnSpPr>
      <xdr:spPr>
        <a:xfrm flipV="1">
          <a:off x="16317595" y="12033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5"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6" name="直線コネクタ 625"/>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150495</xdr:rowOff>
    </xdr:from>
    <xdr:ext cx="534670" cy="259080"/>
    <xdr:sp macro="" textlink="">
      <xdr:nvSpPr>
        <xdr:cNvPr id="627" name="災害復旧費最大値テキスト"/>
        <xdr:cNvSpPr txBox="1"/>
      </xdr:nvSpPr>
      <xdr:spPr>
        <a:xfrm>
          <a:off x="16370300" y="11809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32385</xdr:rowOff>
    </xdr:from>
    <xdr:to xmlns:xdr="http://schemas.openxmlformats.org/drawingml/2006/spreadsheetDrawing">
      <xdr:col>86</xdr:col>
      <xdr:colOff>25400</xdr:colOff>
      <xdr:row>70</xdr:row>
      <xdr:rowOff>32385</xdr:rowOff>
    </xdr:to>
    <xdr:cxnSp macro="">
      <xdr:nvCxnSpPr>
        <xdr:cNvPr id="628" name="直線コネクタ 627"/>
        <xdr:cNvCxnSpPr/>
      </xdr:nvCxnSpPr>
      <xdr:spPr>
        <a:xfrm>
          <a:off x="16230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120650</xdr:rowOff>
    </xdr:from>
    <xdr:to xmlns:xdr="http://schemas.openxmlformats.org/drawingml/2006/spreadsheetDrawing">
      <xdr:col>85</xdr:col>
      <xdr:colOff>127000</xdr:colOff>
      <xdr:row>78</xdr:row>
      <xdr:rowOff>130810</xdr:rowOff>
    </xdr:to>
    <xdr:cxnSp macro="">
      <xdr:nvCxnSpPr>
        <xdr:cNvPr id="629" name="直線コネクタ 628"/>
        <xdr:cNvCxnSpPr/>
      </xdr:nvCxnSpPr>
      <xdr:spPr>
        <a:xfrm flipV="1">
          <a:off x="15481300" y="134937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167640</xdr:rowOff>
    </xdr:from>
    <xdr:ext cx="469900" cy="250190"/>
    <xdr:sp macro="" textlink="">
      <xdr:nvSpPr>
        <xdr:cNvPr id="630" name="災害復旧費平均値テキスト"/>
        <xdr:cNvSpPr txBox="1"/>
      </xdr:nvSpPr>
      <xdr:spPr>
        <a:xfrm>
          <a:off x="16370300" y="13197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144780</xdr:rowOff>
    </xdr:from>
    <xdr:to xmlns:xdr="http://schemas.openxmlformats.org/drawingml/2006/spreadsheetDrawing">
      <xdr:col>85</xdr:col>
      <xdr:colOff>177800</xdr:colOff>
      <xdr:row>78</xdr:row>
      <xdr:rowOff>74930</xdr:rowOff>
    </xdr:to>
    <xdr:sp macro="" textlink="">
      <xdr:nvSpPr>
        <xdr:cNvPr id="631" name="フローチャート: 判断 630"/>
        <xdr:cNvSpPr/>
      </xdr:nvSpPr>
      <xdr:spPr>
        <a:xfrm>
          <a:off x="16268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80645</xdr:rowOff>
    </xdr:from>
    <xdr:to xmlns:xdr="http://schemas.openxmlformats.org/drawingml/2006/spreadsheetDrawing">
      <xdr:col>81</xdr:col>
      <xdr:colOff>50800</xdr:colOff>
      <xdr:row>78</xdr:row>
      <xdr:rowOff>130810</xdr:rowOff>
    </xdr:to>
    <xdr:cxnSp macro="">
      <xdr:nvCxnSpPr>
        <xdr:cNvPr id="632" name="直線コネクタ 631"/>
        <xdr:cNvCxnSpPr/>
      </xdr:nvCxnSpPr>
      <xdr:spPr>
        <a:xfrm>
          <a:off x="14592300" y="134537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168910</xdr:rowOff>
    </xdr:from>
    <xdr:to xmlns:xdr="http://schemas.openxmlformats.org/drawingml/2006/spreadsheetDrawing">
      <xdr:col>81</xdr:col>
      <xdr:colOff>101600</xdr:colOff>
      <xdr:row>78</xdr:row>
      <xdr:rowOff>99060</xdr:rowOff>
    </xdr:to>
    <xdr:sp macro="" textlink="">
      <xdr:nvSpPr>
        <xdr:cNvPr id="633" name="フローチャート: 判断 632"/>
        <xdr:cNvSpPr/>
      </xdr:nvSpPr>
      <xdr:spPr>
        <a:xfrm>
          <a:off x="15430500" y="133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115570</xdr:rowOff>
    </xdr:from>
    <xdr:ext cx="461010" cy="259080"/>
    <xdr:sp macro="" textlink="">
      <xdr:nvSpPr>
        <xdr:cNvPr id="634" name="テキスト ボックス 633"/>
        <xdr:cNvSpPr txBox="1"/>
      </xdr:nvSpPr>
      <xdr:spPr>
        <a:xfrm>
          <a:off x="15246350" y="131457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80645</xdr:rowOff>
    </xdr:from>
    <xdr:to xmlns:xdr="http://schemas.openxmlformats.org/drawingml/2006/spreadsheetDrawing">
      <xdr:col>76</xdr:col>
      <xdr:colOff>114300</xdr:colOff>
      <xdr:row>78</xdr:row>
      <xdr:rowOff>97790</xdr:rowOff>
    </xdr:to>
    <xdr:cxnSp macro="">
      <xdr:nvCxnSpPr>
        <xdr:cNvPr id="635" name="直線コネクタ 634"/>
        <xdr:cNvCxnSpPr/>
      </xdr:nvCxnSpPr>
      <xdr:spPr>
        <a:xfrm flipV="1">
          <a:off x="13703300" y="13453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126365</xdr:rowOff>
    </xdr:from>
    <xdr:to xmlns:xdr="http://schemas.openxmlformats.org/drawingml/2006/spreadsheetDrawing">
      <xdr:col>76</xdr:col>
      <xdr:colOff>165100</xdr:colOff>
      <xdr:row>78</xdr:row>
      <xdr:rowOff>56515</xdr:rowOff>
    </xdr:to>
    <xdr:sp macro="" textlink="">
      <xdr:nvSpPr>
        <xdr:cNvPr id="636" name="フローチャート: 判断 635"/>
        <xdr:cNvSpPr/>
      </xdr:nvSpPr>
      <xdr:spPr>
        <a:xfrm>
          <a:off x="14541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73025</xdr:rowOff>
    </xdr:from>
    <xdr:ext cx="461010" cy="259080"/>
    <xdr:sp macro="" textlink="">
      <xdr:nvSpPr>
        <xdr:cNvPr id="637" name="テキスト ボックス 636"/>
        <xdr:cNvSpPr txBox="1"/>
      </xdr:nvSpPr>
      <xdr:spPr>
        <a:xfrm>
          <a:off x="14357350" y="13103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48895</xdr:rowOff>
    </xdr:from>
    <xdr:to xmlns:xdr="http://schemas.openxmlformats.org/drawingml/2006/spreadsheetDrawing">
      <xdr:col>71</xdr:col>
      <xdr:colOff>177800</xdr:colOff>
      <xdr:row>78</xdr:row>
      <xdr:rowOff>97790</xdr:rowOff>
    </xdr:to>
    <xdr:cxnSp macro="">
      <xdr:nvCxnSpPr>
        <xdr:cNvPr id="638" name="直線コネクタ 637"/>
        <xdr:cNvCxnSpPr/>
      </xdr:nvCxnSpPr>
      <xdr:spPr>
        <a:xfrm>
          <a:off x="12814300" y="134219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639" name="フローチャート: 判断 638"/>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61010" cy="251460"/>
    <xdr:sp macro="" textlink="">
      <xdr:nvSpPr>
        <xdr:cNvPr id="640" name="テキスト ボックス 639"/>
        <xdr:cNvSpPr txBox="1"/>
      </xdr:nvSpPr>
      <xdr:spPr>
        <a:xfrm>
          <a:off x="13468350" y="13059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114935</xdr:rowOff>
    </xdr:from>
    <xdr:to xmlns:xdr="http://schemas.openxmlformats.org/drawingml/2006/spreadsheetDrawing">
      <xdr:col>67</xdr:col>
      <xdr:colOff>101600</xdr:colOff>
      <xdr:row>77</xdr:row>
      <xdr:rowOff>45085</xdr:rowOff>
    </xdr:to>
    <xdr:sp macro="" textlink="">
      <xdr:nvSpPr>
        <xdr:cNvPr id="641" name="フローチャート: 判断 640"/>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61595</xdr:rowOff>
    </xdr:from>
    <xdr:ext cx="525780" cy="259080"/>
    <xdr:sp macro="" textlink="">
      <xdr:nvSpPr>
        <xdr:cNvPr id="642" name="テキスト ボックス 641"/>
        <xdr:cNvSpPr txBox="1"/>
      </xdr:nvSpPr>
      <xdr:spPr>
        <a:xfrm>
          <a:off x="12546965" y="129203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69850</xdr:rowOff>
    </xdr:from>
    <xdr:to xmlns:xdr="http://schemas.openxmlformats.org/drawingml/2006/spreadsheetDrawing">
      <xdr:col>85</xdr:col>
      <xdr:colOff>177800</xdr:colOff>
      <xdr:row>79</xdr:row>
      <xdr:rowOff>0</xdr:rowOff>
    </xdr:to>
    <xdr:sp macro="" textlink="">
      <xdr:nvSpPr>
        <xdr:cNvPr id="648" name="楕円 647"/>
        <xdr:cNvSpPr/>
      </xdr:nvSpPr>
      <xdr:spPr>
        <a:xfrm>
          <a:off x="162687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156210</xdr:rowOff>
    </xdr:from>
    <xdr:ext cx="378460" cy="250190"/>
    <xdr:sp macro="" textlink="">
      <xdr:nvSpPr>
        <xdr:cNvPr id="649" name="災害復旧費該当値テキスト"/>
        <xdr:cNvSpPr txBox="1"/>
      </xdr:nvSpPr>
      <xdr:spPr>
        <a:xfrm>
          <a:off x="16370300" y="133578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80010</xdr:rowOff>
    </xdr:from>
    <xdr:to xmlns:xdr="http://schemas.openxmlformats.org/drawingml/2006/spreadsheetDrawing">
      <xdr:col>81</xdr:col>
      <xdr:colOff>101600</xdr:colOff>
      <xdr:row>79</xdr:row>
      <xdr:rowOff>10160</xdr:rowOff>
    </xdr:to>
    <xdr:sp macro="" textlink="">
      <xdr:nvSpPr>
        <xdr:cNvPr id="650" name="楕円 649"/>
        <xdr:cNvSpPr/>
      </xdr:nvSpPr>
      <xdr:spPr>
        <a:xfrm>
          <a:off x="15430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1270</xdr:rowOff>
    </xdr:from>
    <xdr:ext cx="378460" cy="259080"/>
    <xdr:sp macro="" textlink="">
      <xdr:nvSpPr>
        <xdr:cNvPr id="651" name="テキスト ボックス 650"/>
        <xdr:cNvSpPr txBox="1"/>
      </xdr:nvSpPr>
      <xdr:spPr>
        <a:xfrm>
          <a:off x="15292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29845</xdr:rowOff>
    </xdr:from>
    <xdr:to xmlns:xdr="http://schemas.openxmlformats.org/drawingml/2006/spreadsheetDrawing">
      <xdr:col>76</xdr:col>
      <xdr:colOff>165100</xdr:colOff>
      <xdr:row>78</xdr:row>
      <xdr:rowOff>132080</xdr:rowOff>
    </xdr:to>
    <xdr:sp macro="" textlink="">
      <xdr:nvSpPr>
        <xdr:cNvPr id="652" name="楕円 651"/>
        <xdr:cNvSpPr/>
      </xdr:nvSpPr>
      <xdr:spPr>
        <a:xfrm>
          <a:off x="14541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122555</xdr:rowOff>
    </xdr:from>
    <xdr:ext cx="461010" cy="250190"/>
    <xdr:sp macro="" textlink="">
      <xdr:nvSpPr>
        <xdr:cNvPr id="653" name="テキスト ボックス 652"/>
        <xdr:cNvSpPr txBox="1"/>
      </xdr:nvSpPr>
      <xdr:spPr>
        <a:xfrm>
          <a:off x="14357350" y="134956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46355</xdr:rowOff>
    </xdr:from>
    <xdr:to xmlns:xdr="http://schemas.openxmlformats.org/drawingml/2006/spreadsheetDrawing">
      <xdr:col>72</xdr:col>
      <xdr:colOff>38100</xdr:colOff>
      <xdr:row>78</xdr:row>
      <xdr:rowOff>147955</xdr:rowOff>
    </xdr:to>
    <xdr:sp macro="" textlink="">
      <xdr:nvSpPr>
        <xdr:cNvPr id="654" name="楕円 653"/>
        <xdr:cNvSpPr/>
      </xdr:nvSpPr>
      <xdr:spPr>
        <a:xfrm>
          <a:off x="13652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139065</xdr:rowOff>
    </xdr:from>
    <xdr:ext cx="461010" cy="259080"/>
    <xdr:sp macro="" textlink="">
      <xdr:nvSpPr>
        <xdr:cNvPr id="655" name="テキスト ボックス 654"/>
        <xdr:cNvSpPr txBox="1"/>
      </xdr:nvSpPr>
      <xdr:spPr>
        <a:xfrm>
          <a:off x="13468350" y="135121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169545</xdr:rowOff>
    </xdr:from>
    <xdr:to xmlns:xdr="http://schemas.openxmlformats.org/drawingml/2006/spreadsheetDrawing">
      <xdr:col>67</xdr:col>
      <xdr:colOff>101600</xdr:colOff>
      <xdr:row>78</xdr:row>
      <xdr:rowOff>99695</xdr:rowOff>
    </xdr:to>
    <xdr:sp macro="" textlink="">
      <xdr:nvSpPr>
        <xdr:cNvPr id="656" name="楕円 655"/>
        <xdr:cNvSpPr/>
      </xdr:nvSpPr>
      <xdr:spPr>
        <a:xfrm>
          <a:off x="12763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90805</xdr:rowOff>
    </xdr:from>
    <xdr:ext cx="461010" cy="258445"/>
    <xdr:sp macro="" textlink="">
      <xdr:nvSpPr>
        <xdr:cNvPr id="657" name="テキスト ボックス 656"/>
        <xdr:cNvSpPr txBox="1"/>
      </xdr:nvSpPr>
      <xdr:spPr>
        <a:xfrm>
          <a:off x="12579350" y="1346390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66" name="テキスト ボックス 665"/>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0030" cy="250190"/>
    <xdr:sp macro="" textlink="">
      <xdr:nvSpPr>
        <xdr:cNvPr id="668" name="テキスト ボックス 667"/>
        <xdr:cNvSpPr txBox="1"/>
      </xdr:nvSpPr>
      <xdr:spPr>
        <a:xfrm>
          <a:off x="12197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74" name="テキスト ボックス 673"/>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6740" cy="259080"/>
    <xdr:sp macro="" textlink="">
      <xdr:nvSpPr>
        <xdr:cNvPr id="676" name="テキスト ボックス 675"/>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740" cy="259080"/>
    <xdr:sp macro="" textlink="">
      <xdr:nvSpPr>
        <xdr:cNvPr id="678" name="テキスト ボックス 677"/>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50190"/>
    <xdr:sp macro="" textlink="">
      <xdr:nvSpPr>
        <xdr:cNvPr id="680" name="テキスト ボックス 679"/>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144145</xdr:rowOff>
    </xdr:from>
    <xdr:to xmlns:xdr="http://schemas.openxmlformats.org/drawingml/2006/spreadsheetDrawing">
      <xdr:col>85</xdr:col>
      <xdr:colOff>126365</xdr:colOff>
      <xdr:row>99</xdr:row>
      <xdr:rowOff>107315</xdr:rowOff>
    </xdr:to>
    <xdr:cxnSp macro="">
      <xdr:nvCxnSpPr>
        <xdr:cNvPr id="682" name="直線コネクタ 681"/>
        <xdr:cNvCxnSpPr/>
      </xdr:nvCxnSpPr>
      <xdr:spPr>
        <a:xfrm flipV="1">
          <a:off x="16317595" y="15403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111760</xdr:rowOff>
    </xdr:from>
    <xdr:ext cx="534670" cy="250190"/>
    <xdr:sp macro="" textlink="">
      <xdr:nvSpPr>
        <xdr:cNvPr id="683" name="公債費最小値テキスト"/>
        <xdr:cNvSpPr txBox="1"/>
      </xdr:nvSpPr>
      <xdr:spPr>
        <a:xfrm>
          <a:off x="16370300" y="17085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107315</xdr:rowOff>
    </xdr:from>
    <xdr:to xmlns:xdr="http://schemas.openxmlformats.org/drawingml/2006/spreadsheetDrawing">
      <xdr:col>86</xdr:col>
      <xdr:colOff>25400</xdr:colOff>
      <xdr:row>99</xdr:row>
      <xdr:rowOff>107315</xdr:rowOff>
    </xdr:to>
    <xdr:cxnSp macro="">
      <xdr:nvCxnSpPr>
        <xdr:cNvPr id="684" name="直線コネクタ 683"/>
        <xdr:cNvCxnSpPr/>
      </xdr:nvCxnSpPr>
      <xdr:spPr>
        <a:xfrm>
          <a:off x="16230600" y="1708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90805</xdr:rowOff>
    </xdr:from>
    <xdr:ext cx="598805" cy="258445"/>
    <xdr:sp macro="" textlink="">
      <xdr:nvSpPr>
        <xdr:cNvPr id="685" name="公債費最大値テキスト"/>
        <xdr:cNvSpPr txBox="1"/>
      </xdr:nvSpPr>
      <xdr:spPr>
        <a:xfrm>
          <a:off x="163703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144145</xdr:rowOff>
    </xdr:from>
    <xdr:to xmlns:xdr="http://schemas.openxmlformats.org/drawingml/2006/spreadsheetDrawing">
      <xdr:col>86</xdr:col>
      <xdr:colOff>25400</xdr:colOff>
      <xdr:row>89</xdr:row>
      <xdr:rowOff>144145</xdr:rowOff>
    </xdr:to>
    <xdr:cxnSp macro="">
      <xdr:nvCxnSpPr>
        <xdr:cNvPr id="686" name="直線コネクタ 685"/>
        <xdr:cNvCxnSpPr/>
      </xdr:nvCxnSpPr>
      <xdr:spPr>
        <a:xfrm>
          <a:off x="16230600" y="1540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6985</xdr:rowOff>
    </xdr:from>
    <xdr:to xmlns:xdr="http://schemas.openxmlformats.org/drawingml/2006/spreadsheetDrawing">
      <xdr:col>85</xdr:col>
      <xdr:colOff>127000</xdr:colOff>
      <xdr:row>98</xdr:row>
      <xdr:rowOff>33020</xdr:rowOff>
    </xdr:to>
    <xdr:cxnSp macro="">
      <xdr:nvCxnSpPr>
        <xdr:cNvPr id="687" name="直線コネクタ 686"/>
        <xdr:cNvCxnSpPr/>
      </xdr:nvCxnSpPr>
      <xdr:spPr>
        <a:xfrm flipV="1">
          <a:off x="15481300" y="168090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132715</xdr:rowOff>
    </xdr:from>
    <xdr:ext cx="534670" cy="250825"/>
    <xdr:sp macro="" textlink="">
      <xdr:nvSpPr>
        <xdr:cNvPr id="688" name="公債費平均値テキスト"/>
        <xdr:cNvSpPr txBox="1"/>
      </xdr:nvSpPr>
      <xdr:spPr>
        <a:xfrm>
          <a:off x="16370300" y="16420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109855</xdr:rowOff>
    </xdr:from>
    <xdr:to xmlns:xdr="http://schemas.openxmlformats.org/drawingml/2006/spreadsheetDrawing">
      <xdr:col>85</xdr:col>
      <xdr:colOff>177800</xdr:colOff>
      <xdr:row>97</xdr:row>
      <xdr:rowOff>40640</xdr:rowOff>
    </xdr:to>
    <xdr:sp macro="" textlink="">
      <xdr:nvSpPr>
        <xdr:cNvPr id="689" name="フローチャート: 判断 688"/>
        <xdr:cNvSpPr/>
      </xdr:nvSpPr>
      <xdr:spPr>
        <a:xfrm>
          <a:off x="162687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33020</xdr:rowOff>
    </xdr:from>
    <xdr:to xmlns:xdr="http://schemas.openxmlformats.org/drawingml/2006/spreadsheetDrawing">
      <xdr:col>81</xdr:col>
      <xdr:colOff>50800</xdr:colOff>
      <xdr:row>98</xdr:row>
      <xdr:rowOff>79375</xdr:rowOff>
    </xdr:to>
    <xdr:cxnSp macro="">
      <xdr:nvCxnSpPr>
        <xdr:cNvPr id="690" name="直線コネクタ 689"/>
        <xdr:cNvCxnSpPr/>
      </xdr:nvCxnSpPr>
      <xdr:spPr>
        <a:xfrm flipV="1">
          <a:off x="14592300" y="168351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101600</xdr:rowOff>
    </xdr:from>
    <xdr:to xmlns:xdr="http://schemas.openxmlformats.org/drawingml/2006/spreadsheetDrawing">
      <xdr:col>81</xdr:col>
      <xdr:colOff>101600</xdr:colOff>
      <xdr:row>97</xdr:row>
      <xdr:rowOff>31750</xdr:rowOff>
    </xdr:to>
    <xdr:sp macro="" textlink="">
      <xdr:nvSpPr>
        <xdr:cNvPr id="691" name="フローチャート: 判断 690"/>
        <xdr:cNvSpPr/>
      </xdr:nvSpPr>
      <xdr:spPr>
        <a:xfrm>
          <a:off x="15430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48260</xdr:rowOff>
    </xdr:from>
    <xdr:ext cx="525780" cy="259080"/>
    <xdr:sp macro="" textlink="">
      <xdr:nvSpPr>
        <xdr:cNvPr id="692" name="テキスト ボックス 691"/>
        <xdr:cNvSpPr txBox="1"/>
      </xdr:nvSpPr>
      <xdr:spPr>
        <a:xfrm>
          <a:off x="15213965" y="16336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79375</xdr:rowOff>
    </xdr:from>
    <xdr:to xmlns:xdr="http://schemas.openxmlformats.org/drawingml/2006/spreadsheetDrawing">
      <xdr:col>76</xdr:col>
      <xdr:colOff>114300</xdr:colOff>
      <xdr:row>98</xdr:row>
      <xdr:rowOff>124460</xdr:rowOff>
    </xdr:to>
    <xdr:cxnSp macro="">
      <xdr:nvCxnSpPr>
        <xdr:cNvPr id="693" name="直線コネクタ 692"/>
        <xdr:cNvCxnSpPr/>
      </xdr:nvCxnSpPr>
      <xdr:spPr>
        <a:xfrm flipV="1">
          <a:off x="13703300" y="168814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137795</xdr:rowOff>
    </xdr:from>
    <xdr:to xmlns:xdr="http://schemas.openxmlformats.org/drawingml/2006/spreadsheetDrawing">
      <xdr:col>76</xdr:col>
      <xdr:colOff>165100</xdr:colOff>
      <xdr:row>97</xdr:row>
      <xdr:rowOff>67945</xdr:rowOff>
    </xdr:to>
    <xdr:sp macro="" textlink="">
      <xdr:nvSpPr>
        <xdr:cNvPr id="694" name="フローチャート: 判断 693"/>
        <xdr:cNvSpPr/>
      </xdr:nvSpPr>
      <xdr:spPr>
        <a:xfrm>
          <a:off x="14541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84455</xdr:rowOff>
    </xdr:from>
    <xdr:ext cx="525780" cy="259080"/>
    <xdr:sp macro="" textlink="">
      <xdr:nvSpPr>
        <xdr:cNvPr id="695" name="テキスト ボックス 694"/>
        <xdr:cNvSpPr txBox="1"/>
      </xdr:nvSpPr>
      <xdr:spPr>
        <a:xfrm>
          <a:off x="14324965" y="16372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124460</xdr:rowOff>
    </xdr:from>
    <xdr:to xmlns:xdr="http://schemas.openxmlformats.org/drawingml/2006/spreadsheetDrawing">
      <xdr:col>71</xdr:col>
      <xdr:colOff>177800</xdr:colOff>
      <xdr:row>98</xdr:row>
      <xdr:rowOff>147955</xdr:rowOff>
    </xdr:to>
    <xdr:cxnSp macro="">
      <xdr:nvCxnSpPr>
        <xdr:cNvPr id="696" name="直線コネクタ 695"/>
        <xdr:cNvCxnSpPr/>
      </xdr:nvCxnSpPr>
      <xdr:spPr>
        <a:xfrm flipV="1">
          <a:off x="12814300" y="169265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149860</xdr:rowOff>
    </xdr:from>
    <xdr:to xmlns:xdr="http://schemas.openxmlformats.org/drawingml/2006/spreadsheetDrawing">
      <xdr:col>72</xdr:col>
      <xdr:colOff>38100</xdr:colOff>
      <xdr:row>97</xdr:row>
      <xdr:rowOff>80010</xdr:rowOff>
    </xdr:to>
    <xdr:sp macro="" textlink="">
      <xdr:nvSpPr>
        <xdr:cNvPr id="697" name="フローチャート: 判断 696"/>
        <xdr:cNvSpPr/>
      </xdr:nvSpPr>
      <xdr:spPr>
        <a:xfrm>
          <a:off x="13652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96520</xdr:rowOff>
    </xdr:from>
    <xdr:ext cx="525780" cy="259080"/>
    <xdr:sp macro="" textlink="">
      <xdr:nvSpPr>
        <xdr:cNvPr id="698" name="テキスト ボックス 697"/>
        <xdr:cNvSpPr txBox="1"/>
      </xdr:nvSpPr>
      <xdr:spPr>
        <a:xfrm>
          <a:off x="13435965" y="163842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121920</xdr:rowOff>
    </xdr:from>
    <xdr:to xmlns:xdr="http://schemas.openxmlformats.org/drawingml/2006/spreadsheetDrawing">
      <xdr:col>67</xdr:col>
      <xdr:colOff>101600</xdr:colOff>
      <xdr:row>97</xdr:row>
      <xdr:rowOff>52070</xdr:rowOff>
    </xdr:to>
    <xdr:sp macro="" textlink="">
      <xdr:nvSpPr>
        <xdr:cNvPr id="699" name="フローチャート: 判断 698"/>
        <xdr:cNvSpPr/>
      </xdr:nvSpPr>
      <xdr:spPr>
        <a:xfrm>
          <a:off x="12763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68580</xdr:rowOff>
    </xdr:from>
    <xdr:ext cx="525780" cy="259080"/>
    <xdr:sp macro="" textlink="">
      <xdr:nvSpPr>
        <xdr:cNvPr id="700" name="テキスト ボックス 699"/>
        <xdr:cNvSpPr txBox="1"/>
      </xdr:nvSpPr>
      <xdr:spPr>
        <a:xfrm>
          <a:off x="12546965" y="16356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127635</xdr:rowOff>
    </xdr:from>
    <xdr:to xmlns:xdr="http://schemas.openxmlformats.org/drawingml/2006/spreadsheetDrawing">
      <xdr:col>85</xdr:col>
      <xdr:colOff>177800</xdr:colOff>
      <xdr:row>98</xdr:row>
      <xdr:rowOff>57785</xdr:rowOff>
    </xdr:to>
    <xdr:sp macro="" textlink="">
      <xdr:nvSpPr>
        <xdr:cNvPr id="706" name="楕円 705"/>
        <xdr:cNvSpPr/>
      </xdr:nvSpPr>
      <xdr:spPr>
        <a:xfrm>
          <a:off x="162687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106045</xdr:rowOff>
    </xdr:from>
    <xdr:ext cx="534670" cy="259080"/>
    <xdr:sp macro="" textlink="">
      <xdr:nvSpPr>
        <xdr:cNvPr id="707" name="公債費該当値テキスト"/>
        <xdr:cNvSpPr txBox="1"/>
      </xdr:nvSpPr>
      <xdr:spPr>
        <a:xfrm>
          <a:off x="163703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153670</xdr:rowOff>
    </xdr:from>
    <xdr:to xmlns:xdr="http://schemas.openxmlformats.org/drawingml/2006/spreadsheetDrawing">
      <xdr:col>81</xdr:col>
      <xdr:colOff>101600</xdr:colOff>
      <xdr:row>98</xdr:row>
      <xdr:rowOff>83820</xdr:rowOff>
    </xdr:to>
    <xdr:sp macro="" textlink="">
      <xdr:nvSpPr>
        <xdr:cNvPr id="708" name="楕円 707"/>
        <xdr:cNvSpPr/>
      </xdr:nvSpPr>
      <xdr:spPr>
        <a:xfrm>
          <a:off x="15430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74930</xdr:rowOff>
    </xdr:from>
    <xdr:ext cx="525780" cy="251460"/>
    <xdr:sp macro="" textlink="">
      <xdr:nvSpPr>
        <xdr:cNvPr id="709" name="テキスト ボックス 708"/>
        <xdr:cNvSpPr txBox="1"/>
      </xdr:nvSpPr>
      <xdr:spPr>
        <a:xfrm>
          <a:off x="15213965" y="168770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29210</xdr:rowOff>
    </xdr:from>
    <xdr:to xmlns:xdr="http://schemas.openxmlformats.org/drawingml/2006/spreadsheetDrawing">
      <xdr:col>76</xdr:col>
      <xdr:colOff>165100</xdr:colOff>
      <xdr:row>98</xdr:row>
      <xdr:rowOff>130175</xdr:rowOff>
    </xdr:to>
    <xdr:sp macro="" textlink="">
      <xdr:nvSpPr>
        <xdr:cNvPr id="710" name="楕円 709"/>
        <xdr:cNvSpPr/>
      </xdr:nvSpPr>
      <xdr:spPr>
        <a:xfrm>
          <a:off x="14541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121285</xdr:rowOff>
    </xdr:from>
    <xdr:ext cx="525780" cy="250825"/>
    <xdr:sp macro="" textlink="">
      <xdr:nvSpPr>
        <xdr:cNvPr id="711" name="テキスト ボックス 710"/>
        <xdr:cNvSpPr txBox="1"/>
      </xdr:nvSpPr>
      <xdr:spPr>
        <a:xfrm>
          <a:off x="14324965" y="169233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73660</xdr:rowOff>
    </xdr:from>
    <xdr:to xmlns:xdr="http://schemas.openxmlformats.org/drawingml/2006/spreadsheetDrawing">
      <xdr:col>72</xdr:col>
      <xdr:colOff>38100</xdr:colOff>
      <xdr:row>99</xdr:row>
      <xdr:rowOff>3810</xdr:rowOff>
    </xdr:to>
    <xdr:sp macro="" textlink="">
      <xdr:nvSpPr>
        <xdr:cNvPr id="712" name="楕円 711"/>
        <xdr:cNvSpPr/>
      </xdr:nvSpPr>
      <xdr:spPr>
        <a:xfrm>
          <a:off x="13652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166370</xdr:rowOff>
    </xdr:from>
    <xdr:ext cx="525780" cy="251460"/>
    <xdr:sp macro="" textlink="">
      <xdr:nvSpPr>
        <xdr:cNvPr id="713" name="テキスト ボックス 712"/>
        <xdr:cNvSpPr txBox="1"/>
      </xdr:nvSpPr>
      <xdr:spPr>
        <a:xfrm>
          <a:off x="13435965" y="169684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97790</xdr:rowOff>
    </xdr:from>
    <xdr:to xmlns:xdr="http://schemas.openxmlformats.org/drawingml/2006/spreadsheetDrawing">
      <xdr:col>67</xdr:col>
      <xdr:colOff>101600</xdr:colOff>
      <xdr:row>99</xdr:row>
      <xdr:rowOff>27305</xdr:rowOff>
    </xdr:to>
    <xdr:sp macro="" textlink="">
      <xdr:nvSpPr>
        <xdr:cNvPr id="714" name="楕円 713"/>
        <xdr:cNvSpPr/>
      </xdr:nvSpPr>
      <xdr:spPr>
        <a:xfrm>
          <a:off x="12763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18415</xdr:rowOff>
    </xdr:from>
    <xdr:ext cx="525780" cy="250825"/>
    <xdr:sp macro="" textlink="">
      <xdr:nvSpPr>
        <xdr:cNvPr id="715" name="テキスト ボックス 714"/>
        <xdr:cNvSpPr txBox="1"/>
      </xdr:nvSpPr>
      <xdr:spPr>
        <a:xfrm>
          <a:off x="12546965" y="169919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24" name="テキスト ボックス 723"/>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030" cy="250190"/>
    <xdr:sp macro="" textlink="">
      <xdr:nvSpPr>
        <xdr:cNvPr id="727" name="テキスト ボックス 726"/>
        <xdr:cNvSpPr txBox="1"/>
      </xdr:nvSpPr>
      <xdr:spPr>
        <a:xfrm>
          <a:off x="18039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35</xdr:row>
      <xdr:rowOff>54610</xdr:rowOff>
    </xdr:from>
    <xdr:ext cx="313055" cy="250190"/>
    <xdr:sp macro="" textlink="">
      <xdr:nvSpPr>
        <xdr:cNvPr id="729" name="テキスト ボックス 728"/>
        <xdr:cNvSpPr txBox="1"/>
      </xdr:nvSpPr>
      <xdr:spPr>
        <a:xfrm>
          <a:off x="17974945" y="60553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32</xdr:row>
      <xdr:rowOff>111760</xdr:rowOff>
    </xdr:from>
    <xdr:ext cx="313055" cy="250190"/>
    <xdr:sp macro="" textlink="">
      <xdr:nvSpPr>
        <xdr:cNvPr id="731" name="テキスト ボックス 730"/>
        <xdr:cNvSpPr txBox="1"/>
      </xdr:nvSpPr>
      <xdr:spPr>
        <a:xfrm>
          <a:off x="17974945" y="55981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168910</xdr:rowOff>
    </xdr:from>
    <xdr:ext cx="313055" cy="250190"/>
    <xdr:sp macro="" textlink="">
      <xdr:nvSpPr>
        <xdr:cNvPr id="733" name="テキスト ボックス 732"/>
        <xdr:cNvSpPr txBox="1"/>
      </xdr:nvSpPr>
      <xdr:spPr>
        <a:xfrm>
          <a:off x="17974945" y="51409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3055" cy="250190"/>
    <xdr:sp macro="" textlink="">
      <xdr:nvSpPr>
        <xdr:cNvPr id="735" name="テキスト ボックス 734"/>
        <xdr:cNvSpPr txBox="1"/>
      </xdr:nvSpPr>
      <xdr:spPr>
        <a:xfrm>
          <a:off x="17974945" y="4683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37</xdr:row>
      <xdr:rowOff>13970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6357620"/>
          <a:ext cx="1270" cy="29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22860</xdr:rowOff>
    </xdr:from>
    <xdr:ext cx="249555" cy="259080"/>
    <xdr:sp macro="" textlink="">
      <xdr:nvSpPr>
        <xdr:cNvPr id="738" name="諸支出金最小値テキスト"/>
        <xdr:cNvSpPr txBox="1"/>
      </xdr:nvSpPr>
      <xdr:spPr>
        <a:xfrm>
          <a:off x="222123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132080</xdr:rowOff>
    </xdr:from>
    <xdr:ext cx="313690" cy="251460"/>
    <xdr:sp macro="" textlink="">
      <xdr:nvSpPr>
        <xdr:cNvPr id="740" name="諸支出金最大値テキスト"/>
        <xdr:cNvSpPr txBox="1"/>
      </xdr:nvSpPr>
      <xdr:spPr>
        <a:xfrm>
          <a:off x="22212300" y="613283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37</xdr:row>
      <xdr:rowOff>13970</xdr:rowOff>
    </xdr:from>
    <xdr:to xmlns:xdr="http://schemas.openxmlformats.org/drawingml/2006/spreadsheetDrawing">
      <xdr:col>116</xdr:col>
      <xdr:colOff>152400</xdr:colOff>
      <xdr:row>37</xdr:row>
      <xdr:rowOff>13970</xdr:rowOff>
    </xdr:to>
    <xdr:cxnSp macro="">
      <xdr:nvCxnSpPr>
        <xdr:cNvPr id="741" name="直線コネクタ 740"/>
        <xdr:cNvCxnSpPr/>
      </xdr:nvCxnSpPr>
      <xdr:spPr>
        <a:xfrm>
          <a:off x="220726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111760</xdr:rowOff>
    </xdr:from>
    <xdr:ext cx="249555" cy="250190"/>
    <xdr:sp macro="" textlink="">
      <xdr:nvSpPr>
        <xdr:cNvPr id="743" name="諸支出金平均値テキスト"/>
        <xdr:cNvSpPr txBox="1"/>
      </xdr:nvSpPr>
      <xdr:spPr>
        <a:xfrm>
          <a:off x="22212300" y="6455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フローチャート: 判断 74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111760</xdr:rowOff>
    </xdr:from>
    <xdr:to xmlns:xdr="http://schemas.openxmlformats.org/drawingml/2006/spreadsheetDrawing">
      <xdr:col>112</xdr:col>
      <xdr:colOff>38100</xdr:colOff>
      <xdr:row>35</xdr:row>
      <xdr:rowOff>41910</xdr:rowOff>
    </xdr:to>
    <xdr:sp macro="" textlink="">
      <xdr:nvSpPr>
        <xdr:cNvPr id="746" name="フローチャート: 判断 745"/>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33</xdr:row>
      <xdr:rowOff>58420</xdr:rowOff>
    </xdr:from>
    <xdr:ext cx="313690" cy="259080"/>
    <xdr:sp macro="" textlink="">
      <xdr:nvSpPr>
        <xdr:cNvPr id="747" name="テキスト ボックス 746"/>
        <xdr:cNvSpPr txBox="1"/>
      </xdr:nvSpPr>
      <xdr:spPr>
        <a:xfrm>
          <a:off x="21166455" y="57162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8890</xdr:rowOff>
    </xdr:from>
    <xdr:to xmlns:xdr="http://schemas.openxmlformats.org/drawingml/2006/spreadsheetDrawing">
      <xdr:col>107</xdr:col>
      <xdr:colOff>101600</xdr:colOff>
      <xdr:row>33</xdr:row>
      <xdr:rowOff>110490</xdr:rowOff>
    </xdr:to>
    <xdr:sp macro="" textlink="">
      <xdr:nvSpPr>
        <xdr:cNvPr id="749" name="フローチャート: 判断 748"/>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31</xdr:row>
      <xdr:rowOff>127000</xdr:rowOff>
    </xdr:from>
    <xdr:ext cx="313690" cy="259080"/>
    <xdr:sp macro="" textlink="">
      <xdr:nvSpPr>
        <xdr:cNvPr id="750" name="テキスト ボックス 749"/>
        <xdr:cNvSpPr txBox="1"/>
      </xdr:nvSpPr>
      <xdr:spPr>
        <a:xfrm>
          <a:off x="20277455" y="54419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31</xdr:row>
      <xdr:rowOff>54610</xdr:rowOff>
    </xdr:from>
    <xdr:to xmlns:xdr="http://schemas.openxmlformats.org/drawingml/2006/spreadsheetDrawing">
      <xdr:col>102</xdr:col>
      <xdr:colOff>165100</xdr:colOff>
      <xdr:row>31</xdr:row>
      <xdr:rowOff>156210</xdr:rowOff>
    </xdr:to>
    <xdr:sp macro="" textlink="">
      <xdr:nvSpPr>
        <xdr:cNvPr id="752" name="フローチャート: 判断 751"/>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30</xdr:row>
      <xdr:rowOff>1270</xdr:rowOff>
    </xdr:from>
    <xdr:ext cx="313690" cy="259080"/>
    <xdr:sp macro="" textlink="">
      <xdr:nvSpPr>
        <xdr:cNvPr id="753" name="テキスト ボックス 752"/>
        <xdr:cNvSpPr txBox="1"/>
      </xdr:nvSpPr>
      <xdr:spPr>
        <a:xfrm>
          <a:off x="19388455" y="5144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146050</xdr:rowOff>
    </xdr:from>
    <xdr:to xmlns:xdr="http://schemas.openxmlformats.org/drawingml/2006/spreadsheetDrawing">
      <xdr:col>98</xdr:col>
      <xdr:colOff>38100</xdr:colOff>
      <xdr:row>32</xdr:row>
      <xdr:rowOff>76200</xdr:rowOff>
    </xdr:to>
    <xdr:sp macro="" textlink="">
      <xdr:nvSpPr>
        <xdr:cNvPr id="754" name="フローチャート: 判断 753"/>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30</xdr:row>
      <xdr:rowOff>92710</xdr:rowOff>
    </xdr:from>
    <xdr:ext cx="313690" cy="259080"/>
    <xdr:sp macro="" textlink="">
      <xdr:nvSpPr>
        <xdr:cNvPr id="755" name="テキスト ボックス 754"/>
        <xdr:cNvSpPr txBox="1"/>
      </xdr:nvSpPr>
      <xdr:spPr>
        <a:xfrm>
          <a:off x="18499455" y="52362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67310</xdr:rowOff>
    </xdr:from>
    <xdr:ext cx="249555" cy="259080"/>
    <xdr:sp macro="" textlink="">
      <xdr:nvSpPr>
        <xdr:cNvPr id="762" name="諸支出金該当値テキスト"/>
        <xdr:cNvSpPr txBox="1"/>
      </xdr:nvSpPr>
      <xdr:spPr>
        <a:xfrm>
          <a:off x="222123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665" cy="259080"/>
    <xdr:sp macro="" textlink="">
      <xdr:nvSpPr>
        <xdr:cNvPr id="764" name="テキスト ボックス 763"/>
        <xdr:cNvSpPr txBox="1"/>
      </xdr:nvSpPr>
      <xdr:spPr>
        <a:xfrm>
          <a:off x="21198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0665" cy="259080"/>
    <xdr:sp macro="" textlink="">
      <xdr:nvSpPr>
        <xdr:cNvPr id="766" name="テキスト ボックス 765"/>
        <xdr:cNvSpPr txBox="1"/>
      </xdr:nvSpPr>
      <xdr:spPr>
        <a:xfrm>
          <a:off x="20309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0665" cy="259080"/>
    <xdr:sp macro="" textlink="">
      <xdr:nvSpPr>
        <xdr:cNvPr id="768" name="テキスト ボックス 767"/>
        <xdr:cNvSpPr txBox="1"/>
      </xdr:nvSpPr>
      <xdr:spPr>
        <a:xfrm>
          <a:off x="19420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665" cy="259080"/>
    <xdr:sp macro="" textlink="">
      <xdr:nvSpPr>
        <xdr:cNvPr id="770" name="テキスト ボックス 769"/>
        <xdr:cNvSpPr txBox="1"/>
      </xdr:nvSpPr>
      <xdr:spPr>
        <a:xfrm>
          <a:off x="18531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79" name="テキスト ボックス 778"/>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50190"/>
    <xdr:sp macro="" textlink="">
      <xdr:nvSpPr>
        <xdr:cNvPr id="782" name="テキスト ボックス 781"/>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50190"/>
    <xdr:sp macro="" textlink="">
      <xdr:nvSpPr>
        <xdr:cNvPr id="784" name="テキスト ボックス 783"/>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665" cy="259080"/>
    <xdr:sp macro="" textlink="">
      <xdr:nvSpPr>
        <xdr:cNvPr id="796" name="テキスト ボックス 795"/>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59080"/>
    <xdr:sp macro="" textlink="">
      <xdr:nvSpPr>
        <xdr:cNvPr id="799" name="テキスト ボックス 798"/>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665" cy="259080"/>
    <xdr:sp macro="" textlink="">
      <xdr:nvSpPr>
        <xdr:cNvPr id="802" name="テキスト ボックス 801"/>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59080"/>
    <xdr:sp macro="" textlink="">
      <xdr:nvSpPr>
        <xdr:cNvPr id="804" name="テキスト ボックス 803"/>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665" cy="259080"/>
    <xdr:sp macro="" textlink="">
      <xdr:nvSpPr>
        <xdr:cNvPr id="813" name="テキスト ボックス 812"/>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665" cy="259080"/>
    <xdr:sp macro="" textlink="">
      <xdr:nvSpPr>
        <xdr:cNvPr id="815" name="テキスト ボックス 814"/>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665" cy="259080"/>
    <xdr:sp macro="" textlink="">
      <xdr:nvSpPr>
        <xdr:cNvPr id="817" name="テキスト ボックス 816"/>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665" cy="259080"/>
    <xdr:sp macro="" textlink="">
      <xdr:nvSpPr>
        <xdr:cNvPr id="819" name="テキスト ボックス 818"/>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総括</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少子高齢化・過疎化の影響が</a:t>
          </a:r>
          <a:r>
            <a:rPr kumimoji="1" lang="ja-JP" altLang="ja-JP" sz="1300">
              <a:solidFill>
                <a:schemeClr val="tx1"/>
              </a:solidFill>
              <a:effectLst/>
              <a:latin typeface="ＭＳ Ｐゴシック"/>
              <a:ea typeface="ＭＳ Ｐゴシック"/>
              <a:cs typeface="+mn-cs"/>
            </a:rPr>
            <a:t>著しく、</a:t>
          </a:r>
          <a:r>
            <a:rPr kumimoji="1" lang="ja-JP" altLang="ja-JP" sz="1300">
              <a:solidFill>
                <a:schemeClr val="tx1"/>
              </a:solidFill>
              <a:effectLst/>
              <a:latin typeface="ＭＳ Ｐゴシック"/>
              <a:ea typeface="ＭＳ Ｐゴシック"/>
              <a:cs typeface="+mn-cs"/>
            </a:rPr>
            <a:t>毎年2％以上（400人程度）の減少が続いているため</a:t>
          </a:r>
          <a:r>
            <a:rPr kumimoji="1" lang="ja-JP" altLang="ja-JP" sz="1300">
              <a:solidFill>
                <a:schemeClr val="tx1"/>
              </a:solidFill>
              <a:effectLst/>
              <a:latin typeface="ＭＳ Ｐゴシック"/>
              <a:ea typeface="ＭＳ Ｐゴシック"/>
              <a:cs typeface="+mn-cs"/>
            </a:rPr>
            <a:t>、住民一人</a:t>
          </a:r>
          <a:r>
            <a:rPr kumimoji="1" lang="ja-JP" altLang="ja-JP" sz="1300">
              <a:solidFill>
                <a:schemeClr val="tx1"/>
              </a:solidFill>
              <a:effectLst/>
              <a:latin typeface="ＭＳ Ｐゴシック"/>
              <a:ea typeface="ＭＳ Ｐゴシック"/>
              <a:cs typeface="+mn-cs"/>
            </a:rPr>
            <a:t>当た</a:t>
          </a:r>
          <a:r>
            <a:rPr kumimoji="1" lang="ja-JP" altLang="ja-JP" sz="1300">
              <a:solidFill>
                <a:schemeClr val="tx1"/>
              </a:solidFill>
              <a:effectLst/>
              <a:latin typeface="ＭＳ Ｐゴシック"/>
              <a:ea typeface="ＭＳ Ｐゴシック"/>
              <a:cs typeface="+mn-cs"/>
            </a:rPr>
            <a:t>りのコストの上昇の主因となっている。これ</a:t>
          </a:r>
          <a:r>
            <a:rPr kumimoji="1" lang="ja-JP" altLang="ja-JP" sz="1300">
              <a:solidFill>
                <a:schemeClr val="tx1"/>
              </a:solidFill>
              <a:effectLst/>
              <a:latin typeface="ＭＳ Ｐゴシック"/>
              <a:ea typeface="ＭＳ Ｐゴシック"/>
              <a:cs typeface="+mn-cs"/>
            </a:rPr>
            <a:t>について</a:t>
          </a:r>
          <a:r>
            <a:rPr kumimoji="1" lang="ja-JP" altLang="ja-JP" sz="1300">
              <a:solidFill>
                <a:schemeClr val="tx1"/>
              </a:solidFill>
              <a:effectLst/>
              <a:latin typeface="ＭＳ Ｐゴシック"/>
              <a:ea typeface="ＭＳ Ｐゴシック"/>
              <a:cs typeface="+mn-cs"/>
            </a:rPr>
            <a:t>は</a:t>
          </a:r>
          <a:r>
            <a:rPr kumimoji="1" lang="ja-JP" altLang="ja-JP" sz="1300">
              <a:solidFill>
                <a:schemeClr val="tx1"/>
              </a:solidFill>
              <a:effectLst/>
              <a:latin typeface="ＭＳ Ｐゴシック"/>
              <a:ea typeface="ＭＳ Ｐゴシック"/>
              <a:cs typeface="+mn-cs"/>
            </a:rPr>
            <a:t>今後も続く見通しで、人口減少</a:t>
          </a:r>
          <a:r>
            <a:rPr kumimoji="1" lang="ja-JP" altLang="ja-JP" sz="1300">
              <a:solidFill>
                <a:schemeClr val="tx1"/>
              </a:solidFill>
              <a:effectLst/>
              <a:latin typeface="ＭＳ Ｐゴシック"/>
              <a:ea typeface="ＭＳ Ｐゴシック"/>
              <a:cs typeface="+mn-cs"/>
            </a:rPr>
            <a:t>施策に取り組んでいくことが重要な課題である。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【議会費】新庁舎への先行移転に伴い、議会関係の備品購入費が増となったことから、令和５年度に比べて増加している。令和７年度以降は前年程度の水準に戻るものと分析する</a:t>
          </a:r>
          <a:r>
            <a:rPr kumimoji="1" lang="en-US" altLang="ja-JP" sz="1300">
              <a:solidFill>
                <a:schemeClr val="tx1"/>
              </a:solidFill>
              <a:effectLst/>
              <a:latin typeface="ＭＳ Ｐゴシック"/>
              <a:ea typeface="ＭＳ Ｐゴシック"/>
              <a:cs typeface="+mn-cs"/>
            </a:rPr>
            <a:t>。</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総務費</a:t>
          </a:r>
          <a:r>
            <a:rPr kumimoji="1" lang="en-US" altLang="ja-JP" sz="1300">
              <a:solidFill>
                <a:schemeClr val="tx1"/>
              </a:solidFill>
              <a:effectLst/>
              <a:latin typeface="ＭＳ Ｐゴシック"/>
              <a:ea typeface="ＭＳ Ｐゴシック"/>
              <a:cs typeface="+mn-cs"/>
            </a:rPr>
            <a:t>】人口減少を鑑みると</a:t>
          </a:r>
          <a:r>
            <a:rPr kumimoji="1" lang="ja-JP" altLang="ja-JP" sz="1300">
              <a:solidFill>
                <a:schemeClr val="tx1"/>
              </a:solidFill>
              <a:effectLst/>
              <a:latin typeface="ＭＳ Ｐゴシック"/>
              <a:ea typeface="ＭＳ Ｐゴシック"/>
              <a:cs typeface="+mn-cs"/>
            </a:rPr>
            <a:t>、令和６年度は</a:t>
          </a:r>
          <a:r>
            <a:rPr kumimoji="1" lang="ja-JP" altLang="ja-JP" sz="1300">
              <a:solidFill>
                <a:schemeClr val="tx1"/>
              </a:solidFill>
              <a:effectLst/>
              <a:latin typeface="ＭＳ Ｐゴシック"/>
              <a:ea typeface="ＭＳ Ｐゴシック"/>
              <a:cs typeface="+mn-cs"/>
            </a:rPr>
            <a:t>令和５</a:t>
          </a:r>
          <a:r>
            <a:rPr kumimoji="1" lang="ja-JP" altLang="ja-JP" sz="1300">
              <a:solidFill>
                <a:schemeClr val="tx1"/>
              </a:solidFill>
              <a:effectLst/>
              <a:latin typeface="ＭＳ Ｐゴシック"/>
              <a:ea typeface="ＭＳ Ｐゴシック"/>
              <a:cs typeface="+mn-cs"/>
            </a:rPr>
            <a:t>年度に比べて一人当たりは増加しているが、旧校舎活用棟の完成により実質的には減少している。</a:t>
          </a:r>
          <a:r>
            <a:rPr kumimoji="1" lang="ja-JP" altLang="ja-JP" sz="1300">
              <a:solidFill>
                <a:schemeClr val="tx1"/>
              </a:solidFill>
              <a:effectLst/>
              <a:latin typeface="ＭＳ Ｐゴシック"/>
              <a:ea typeface="ＭＳ Ｐゴシック"/>
              <a:cs typeface="+mn-cs"/>
            </a:rPr>
            <a:t>庁舎建設事業は令和８年度の開庁を目指し今後も継続していくことから、総務費は増大する</a:t>
          </a:r>
          <a:r>
            <a:rPr kumimoji="1" lang="ja-JP" altLang="ja-JP" sz="1300">
              <a:solidFill>
                <a:schemeClr val="tx1"/>
              </a:solidFill>
              <a:effectLst/>
              <a:latin typeface="ＭＳ Ｐゴシック"/>
              <a:ea typeface="ＭＳ Ｐゴシック"/>
              <a:cs typeface="+mn-cs"/>
            </a:rPr>
            <a:t>状況であるため、内容精査及び財源確保に努める。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
          </a:r>
          <a:r>
            <a:rPr kumimoji="1" lang="en-US" altLang="ja-JP" sz="1300">
              <a:solidFill>
                <a:schemeClr val="tx1"/>
              </a:solidFill>
              <a:effectLst/>
              <a:latin typeface="ＭＳ Ｐゴシック"/>
              <a:ea typeface="ＭＳ Ｐゴシック"/>
              <a:cs typeface="+mn-cs"/>
            </a:rPr>
            <a:t>【土木</a:t>
          </a:r>
          <a:r>
            <a:rPr kumimoji="1" lang="ja-JP" altLang="ja-JP" sz="1300">
              <a:solidFill>
                <a:schemeClr val="tx1"/>
              </a:solidFill>
              <a:effectLst/>
              <a:latin typeface="ＭＳ Ｐゴシック"/>
              <a:ea typeface="ＭＳ Ｐゴシック"/>
              <a:cs typeface="+mn-cs"/>
            </a:rPr>
            <a:t>費</a:t>
          </a:r>
          <a:r>
            <a:rPr kumimoji="1" lang="en-US" altLang="ja-JP" sz="1300">
              <a:solidFill>
                <a:schemeClr val="tx1"/>
              </a:solidFill>
              <a:effectLst/>
              <a:latin typeface="ＭＳ Ｐゴシック"/>
              <a:ea typeface="ＭＳ Ｐゴシック"/>
              <a:cs typeface="+mn-cs"/>
            </a:rPr>
            <a:t>】令和元年度からの橋りょうの大規模修繕工事により、継続的な増加傾向である。今後も橋りょう工事が続くことに加え、国事業である伊豆</a:t>
          </a:r>
          <a:r>
            <a:rPr kumimoji="1" lang="en-US" altLang="ja-JP" sz="1300">
              <a:solidFill>
                <a:schemeClr val="tx1"/>
              </a:solidFill>
              <a:effectLst/>
              <a:latin typeface="ＭＳ Ｐゴシック"/>
              <a:ea typeface="ＭＳ Ｐゴシック"/>
              <a:cs typeface="+mn-cs"/>
            </a:rPr>
            <a:t>縦貫道自動車整備に付随する公園整備等の事業により</a:t>
          </a:r>
          <a:r>
            <a:rPr kumimoji="1" lang="ja-JP" altLang="ja-JP" sz="1300">
              <a:solidFill>
                <a:schemeClr val="tx1"/>
              </a:solidFill>
              <a:effectLst/>
              <a:latin typeface="ＭＳ Ｐゴシック"/>
              <a:ea typeface="ＭＳ Ｐゴシック"/>
              <a:cs typeface="+mn-cs"/>
            </a:rPr>
            <a:t>、さらに増加</a:t>
          </a:r>
          <a:r>
            <a:rPr kumimoji="1" lang="ja-JP" altLang="ja-JP" sz="1300">
              <a:solidFill>
                <a:schemeClr val="tx1"/>
              </a:solidFill>
              <a:effectLst/>
              <a:latin typeface="ＭＳ Ｐゴシック"/>
              <a:ea typeface="ＭＳ Ｐゴシック"/>
              <a:cs typeface="+mn-cs"/>
            </a:rPr>
            <a:t>する見通</a:t>
          </a:r>
          <a:r>
            <a:rPr kumimoji="1" lang="ja-JP" altLang="ja-JP" sz="1300">
              <a:solidFill>
                <a:schemeClr val="tx1"/>
              </a:solidFill>
              <a:effectLst/>
              <a:latin typeface="ＭＳ Ｐゴシック"/>
              <a:ea typeface="ＭＳ Ｐゴシック"/>
              <a:cs typeface="+mn-cs"/>
            </a:rPr>
            <a:t>しであると分析する。</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商工費</a:t>
          </a:r>
          <a:r>
            <a:rPr kumimoji="1" lang="en-US" altLang="ja-JP" sz="1300">
              <a:solidFill>
                <a:schemeClr val="tx1"/>
              </a:solidFill>
              <a:effectLst/>
              <a:latin typeface="ＭＳ Ｐゴシック"/>
              <a:ea typeface="ＭＳ Ｐゴシック"/>
              <a:cs typeface="+mn-cs"/>
            </a:rPr>
            <a:t>】物価高騰対応臨時交付金を活用したプレミアム付商品券発行及び夏期の海水浴場対策にかかる</a:t>
          </a:r>
          <a:r>
            <a:rPr kumimoji="1" lang="ja-JP" altLang="ja-JP" sz="1300">
              <a:solidFill>
                <a:schemeClr val="tx1"/>
              </a:solidFill>
              <a:effectLst/>
              <a:latin typeface="ＭＳ Ｐゴシック"/>
              <a:ea typeface="ＭＳ Ｐゴシック"/>
              <a:cs typeface="+mn-cs"/>
            </a:rPr>
            <a:t>各種補助金や協力金、デジタルノマド誘致にかかる委託費</a:t>
          </a:r>
          <a:r>
            <a:rPr kumimoji="1" lang="ja-JP" altLang="en-US" sz="1300">
              <a:solidFill>
                <a:schemeClr val="tx1"/>
              </a:solidFill>
              <a:effectLst/>
              <a:latin typeface="ＭＳ Ｐゴシック"/>
              <a:ea typeface="ＭＳ Ｐゴシック"/>
              <a:cs typeface="+mn-cs"/>
            </a:rPr>
            <a:t>の増により、令和５年度に比べて増加したものと分析する</a:t>
          </a:r>
          <a:r>
            <a:rPr kumimoji="1" lang="ja-JP" altLang="ja-JP" sz="1300">
              <a:solidFill>
                <a:schemeClr val="tx1"/>
              </a:solidFill>
              <a:effectLst/>
              <a:latin typeface="ＭＳ Ｐゴシック"/>
              <a:ea typeface="ＭＳ Ｐゴシック"/>
              <a:cs typeface="+mn-cs"/>
            </a:rPr>
            <a:t>。</a:t>
          </a:r>
          <a:endParaRPr lang="ja-JP" altLang="ja-JP" sz="1300">
            <a:solidFill>
              <a:schemeClr val="tx1"/>
            </a:solidFill>
            <a:effectLst/>
            <a:latin typeface="ＭＳ Ｐゴシック"/>
            <a:ea typeface="ＭＳ Ｐゴシック"/>
          </a:endParaRPr>
        </a:p>
        <a:p>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教育費</a:t>
          </a:r>
          <a:r>
            <a:rPr kumimoji="1" lang="en-US" altLang="ja-JP" sz="1300">
              <a:solidFill>
                <a:schemeClr val="tx1"/>
              </a:solidFill>
              <a:effectLst/>
              <a:latin typeface="ＭＳ Ｐゴシック"/>
              <a:ea typeface="ＭＳ Ｐゴシック"/>
              <a:cs typeface="+mn-cs"/>
            </a:rPr>
            <a:t>】</a:t>
          </a:r>
          <a:r>
            <a:rPr kumimoji="1" lang="en-US" altLang="ja-JP" sz="1300">
              <a:solidFill>
                <a:schemeClr val="tx1"/>
              </a:solidFill>
              <a:effectLst/>
              <a:latin typeface="ＭＳ Ｐゴシック"/>
              <a:ea typeface="ＭＳ Ｐゴシック"/>
              <a:cs typeface="+mn-cs"/>
            </a:rPr>
            <a:t>老朽化した小学校の屋根防水修繕工事や</a:t>
          </a:r>
          <a:r>
            <a:rPr kumimoji="1" lang="en-US" altLang="ja-JP" sz="1300">
              <a:solidFill>
                <a:schemeClr val="tx1"/>
              </a:solidFill>
              <a:effectLst/>
              <a:latin typeface="ＭＳ Ｐゴシック"/>
              <a:ea typeface="ＭＳ Ｐゴシック"/>
              <a:cs typeface="+mn-cs"/>
            </a:rPr>
            <a:t>市内全小学校の空調設備設置工事費の増</a:t>
          </a:r>
          <a:r>
            <a:rPr kumimoji="1" lang="ja-JP" altLang="ja-JP" sz="1300">
              <a:solidFill>
                <a:schemeClr val="tx1"/>
              </a:solidFill>
              <a:effectLst/>
              <a:latin typeface="ＭＳ Ｐゴシック"/>
              <a:ea typeface="ＭＳ Ｐゴシック"/>
              <a:cs typeface="+mn-cs"/>
            </a:rPr>
            <a:t>等により、令和５年度に比べて増加したものと分析する。</a:t>
          </a:r>
          <a:r>
            <a:rPr kumimoji="1" lang="ja-JP" altLang="en-US" sz="1300">
              <a:solidFill>
                <a:schemeClr val="tx1"/>
              </a:solidFill>
              <a:effectLst/>
              <a:latin typeface="ＭＳ Ｐゴシック"/>
              <a:ea typeface="ＭＳ Ｐゴシック"/>
              <a:cs typeface="+mn-cs"/>
            </a:rPr>
            <a:t>今後は児童及び生徒数の減少に伴い、長期的な数値は減少していくものと見込まれる。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chemeClr val="tx1"/>
              </a:solidFill>
              <a:effectLst/>
              <a:latin typeface="ＭＳ Ｐゴシック"/>
              <a:ea typeface="ＭＳ Ｐゴシック"/>
              <a:cs typeface="+mn-cs"/>
            </a:rPr>
            <a:t>　</a:t>
          </a:r>
          <a:r>
            <a:rPr kumimoji="1" lang="ja-JP" altLang="ja-JP" sz="1050">
              <a:solidFill>
                <a:schemeClr val="tx1"/>
              </a:solidFill>
              <a:effectLst/>
              <a:latin typeface="ＭＳ Ｐゴシック"/>
              <a:ea typeface="ＭＳ Ｐゴシック"/>
              <a:cs typeface="+mn-cs"/>
            </a:rPr>
            <a:t>実質収支額は継続的に黒字であるが、過去５年間で１番小さい割合と</a:t>
          </a:r>
          <a:r>
            <a:rPr kumimoji="1" lang="ja-JP" altLang="ja-JP" sz="1050">
              <a:solidFill>
                <a:schemeClr val="tx1"/>
              </a:solidFill>
              <a:effectLst/>
              <a:latin typeface="ＭＳ Ｐゴシック"/>
              <a:ea typeface="ＭＳ Ｐゴシック"/>
              <a:cs typeface="+mn-cs"/>
            </a:rPr>
            <a:t>なり、</a:t>
          </a:r>
          <a:r>
            <a:rPr kumimoji="1" lang="ja-JP" altLang="ja-JP" sz="1050">
              <a:solidFill>
                <a:schemeClr val="tx1"/>
              </a:solidFill>
              <a:effectLst/>
              <a:latin typeface="ＭＳ Ｐゴシック"/>
              <a:ea typeface="ＭＳ Ｐゴシック"/>
              <a:cs typeface="+mn-cs"/>
            </a:rPr>
            <a:t>実質単年度収支については令和５年度に続き赤字となった。</a:t>
          </a:r>
          <a:r>
            <a:rPr kumimoji="1" lang="ja-JP" altLang="ja-JP" sz="1050">
              <a:solidFill>
                <a:schemeClr val="tx1"/>
              </a:solidFill>
              <a:effectLst/>
              <a:latin typeface="ＭＳ Ｐゴシック"/>
              <a:ea typeface="ＭＳ Ｐゴシック"/>
              <a:cs typeface="+mn-cs"/>
            </a:rPr>
            <a:t>これは令和２年度から令和４年度にかけてのコロナ禍では事業の未執行額が多かったが、令和５年度にコロナが５類に移行し、</a:t>
          </a:r>
          <a:r>
            <a:rPr kumimoji="1" lang="ja-JP" altLang="ja-JP" sz="1050">
              <a:solidFill>
                <a:schemeClr val="tx1"/>
              </a:solidFill>
              <a:effectLst/>
              <a:latin typeface="ＭＳ Ｐゴシック"/>
              <a:ea typeface="ＭＳ Ｐゴシック"/>
              <a:cs typeface="+mn-cs"/>
            </a:rPr>
            <a:t>未執行額が減少したことで、令和６年度の財政調整基金の積立金額が減少したことが原因の一つであると分析する。また、積立金額の減少に加え、物価や人件費の高騰に伴う財政調整として、取崩額が大幅に増加したことから</a:t>
          </a:r>
          <a:r>
            <a:rPr kumimoji="1" lang="ja-JP" altLang="ja-JP" sz="1050">
              <a:solidFill>
                <a:schemeClr val="tx1"/>
              </a:solidFill>
              <a:effectLst/>
              <a:latin typeface="ＭＳ Ｐゴシック"/>
              <a:ea typeface="ＭＳ Ｐゴシック"/>
              <a:cs typeface="+mn-cs"/>
            </a:rPr>
            <a:t>単年度収支、実質単年度収支とも赤字になったものとも分析する。</a:t>
          </a:r>
          <a:endParaRPr kumimoji="1" lang="ja-JP" altLang="en-US" sz="1050">
            <a:solidFill>
              <a:schemeClr val="tx1"/>
            </a:solidFill>
            <a:latin typeface="ＭＳ Ｐゴシック"/>
            <a:ea typeface="ＭＳ Ｐゴシック"/>
          </a:endParaRPr>
        </a:p>
        <a:p>
          <a:r>
            <a:rPr kumimoji="1" lang="ja-JP" altLang="ja-JP" sz="1050">
              <a:solidFill>
                <a:schemeClr val="tx1"/>
              </a:solidFill>
              <a:effectLst/>
              <a:latin typeface="ＭＳ Ｐゴシック"/>
              <a:ea typeface="ＭＳ Ｐゴシック"/>
              <a:cs typeface="+mn-cs"/>
            </a:rPr>
            <a:t>　今後は庁舎建設及び伊豆縦貫自動車道関連の大型事業に加え、物価の高騰及び人件費の増加等により、財政調整基金を含めた基金のさらなる取り崩しが必要と想定され、引き続き中長期的な視点での行財政改革を進める必要があると思われる</a:t>
          </a:r>
          <a:r>
            <a:rPr kumimoji="1" lang="ja-JP" altLang="ja-JP" sz="1050">
              <a:solidFill>
                <a:schemeClr val="tx1"/>
              </a:solidFill>
              <a:effectLst/>
              <a:latin typeface="ＭＳ Ｐゴシック"/>
              <a:ea typeface="ＭＳ Ｐゴシック"/>
              <a:cs typeface="+mn-cs"/>
            </a:rPr>
            <a:t>。</a:t>
          </a:r>
          <a:endParaRPr kumimoji="1" lang="ja-JP" altLang="en-US" sz="105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一般</a:t>
          </a:r>
          <a:r>
            <a:rPr kumimoji="1" lang="ja-JP" altLang="ja-JP" sz="1300">
              <a:solidFill>
                <a:schemeClr val="tx1"/>
              </a:solidFill>
              <a:effectLst/>
              <a:latin typeface="ＭＳ Ｐゴシック"/>
              <a:ea typeface="ＭＳ Ｐゴシック"/>
              <a:cs typeface="+mn-cs"/>
            </a:rPr>
            <a:t>会計について、継続して黒字となったが過去５年の中で１番小さい黒字額となっ</a:t>
          </a:r>
          <a:r>
            <a:rPr kumimoji="1" lang="ja-JP" altLang="ja-JP" sz="1300">
              <a:solidFill>
                <a:schemeClr val="tx1"/>
              </a:solidFill>
              <a:effectLst/>
              <a:latin typeface="ＭＳ Ｐゴシック"/>
              <a:ea typeface="ＭＳ Ｐゴシック"/>
              <a:cs typeface="+mn-cs"/>
            </a:rPr>
            <a:t>た。</a:t>
          </a:r>
          <a:r>
            <a:rPr kumimoji="1" lang="ja-JP" altLang="ja-JP" sz="1300">
              <a:solidFill>
                <a:schemeClr val="tx1"/>
              </a:solidFill>
              <a:effectLst/>
              <a:latin typeface="ＭＳ Ｐゴシック"/>
              <a:ea typeface="ＭＳ Ｐゴシック"/>
              <a:cs typeface="+mn-cs"/>
            </a:rPr>
            <a:t>これは</a:t>
          </a:r>
          <a:r>
            <a:rPr kumimoji="1" lang="ja-JP" altLang="ja-JP" sz="1300">
              <a:solidFill>
                <a:schemeClr val="tx1"/>
              </a:solidFill>
              <a:effectLst/>
              <a:latin typeface="ＭＳ Ｐゴシック"/>
              <a:ea typeface="ＭＳ Ｐゴシック"/>
              <a:cs typeface="+mn-cs"/>
            </a:rPr>
            <a:t>令和６年度の歳出予算規模が令和５年度に比べて更に増加したことから、形式収支・実質収</a:t>
          </a:r>
          <a:r>
            <a:rPr kumimoji="1" lang="ja-JP" altLang="ja-JP" sz="1300">
              <a:solidFill>
                <a:schemeClr val="tx1"/>
              </a:solidFill>
              <a:effectLst/>
              <a:latin typeface="ＭＳ Ｐゴシック"/>
              <a:ea typeface="ＭＳ Ｐゴシック"/>
              <a:cs typeface="+mn-cs"/>
            </a:rPr>
            <a:t>支も同様に減少したものと分析する。公共</a:t>
          </a:r>
          <a:r>
            <a:rPr kumimoji="1" lang="ja-JP" altLang="ja-JP" sz="1300">
              <a:solidFill>
                <a:schemeClr val="tx1"/>
              </a:solidFill>
              <a:effectLst/>
              <a:latin typeface="ＭＳ Ｐゴシック"/>
              <a:ea typeface="ＭＳ Ｐゴシック"/>
              <a:cs typeface="+mn-cs"/>
            </a:rPr>
            <a:t>下水道事業会計においては、令和元年度に公営企業に移行し、６</a:t>
          </a:r>
          <a:r>
            <a:rPr kumimoji="1" lang="ja-JP" altLang="ja-JP" sz="1300">
              <a:solidFill>
                <a:schemeClr val="tx1"/>
              </a:solidFill>
              <a:effectLst/>
              <a:latin typeface="ＭＳ Ｐゴシック"/>
              <a:ea typeface="ＭＳ Ｐゴシック"/>
              <a:cs typeface="+mn-cs"/>
            </a:rPr>
            <a:t>年目の運営</a:t>
          </a:r>
          <a:r>
            <a:rPr kumimoji="1" lang="ja-JP" altLang="ja-JP" sz="1300">
              <a:solidFill>
                <a:schemeClr val="tx1"/>
              </a:solidFill>
              <a:effectLst/>
              <a:latin typeface="ＭＳ Ｐゴシック"/>
              <a:ea typeface="ＭＳ Ｐゴシック"/>
              <a:cs typeface="+mn-cs"/>
            </a:rPr>
            <a:t>をしていく中で</a:t>
          </a:r>
          <a:r>
            <a:rPr kumimoji="1" lang="ja-JP" altLang="en-US" sz="1300">
              <a:solidFill>
                <a:schemeClr val="tx1"/>
              </a:solidFill>
              <a:effectLst/>
              <a:latin typeface="ＭＳ Ｐゴシック"/>
              <a:ea typeface="ＭＳ Ｐゴシック"/>
              <a:cs typeface="+mn-cs"/>
            </a:rPr>
            <a:t>、引き続き</a:t>
          </a:r>
          <a:r>
            <a:rPr kumimoji="1" lang="ja-JP" altLang="ja-JP" sz="1300">
              <a:solidFill>
                <a:schemeClr val="tx1"/>
              </a:solidFill>
              <a:effectLst/>
              <a:latin typeface="ＭＳ Ｐゴシック"/>
              <a:ea typeface="ＭＳ Ｐゴシック"/>
              <a:cs typeface="+mn-cs"/>
            </a:rPr>
            <a:t>黒字額を確保している。</a:t>
          </a:r>
          <a:r>
            <a:rPr kumimoji="1" lang="ja-JP" altLang="ja-JP" sz="1300">
              <a:solidFill>
                <a:schemeClr val="tx1"/>
              </a:solidFill>
              <a:effectLst/>
              <a:latin typeface="ＭＳ Ｐゴシック"/>
              <a:ea typeface="ＭＳ Ｐゴシック"/>
              <a:cs typeface="+mn-cs"/>
            </a:rPr>
            <a:t>国民健康保険事業</a:t>
          </a:r>
          <a:r>
            <a:rPr kumimoji="1" lang="ja-JP" altLang="ja-JP" sz="1300">
              <a:solidFill>
                <a:schemeClr val="tx1"/>
              </a:solidFill>
              <a:effectLst/>
              <a:latin typeface="ＭＳ Ｐゴシック"/>
              <a:ea typeface="ＭＳ Ｐゴシック"/>
              <a:cs typeface="+mn-cs"/>
            </a:rPr>
            <a:t>特別会計については、被保険者の減に伴う療養給付費の減及び特別調整交付金の増等により、令和４年度以前の水準へと改善した。漁業集落排水事業会計については、令和６年度から法適用の公営企業に移行し、今後適切な運営を行っていくものである。</a:t>
          </a:r>
          <a:endParaRPr kumimoji="1" lang="ja-JP" altLang="en-US" sz="1400">
            <a:solidFill>
              <a:srgbClr val="FF0000"/>
            </a:solidFill>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今後庁舎建設、伊豆縦貫自動車道関連事業が本格化していくため、令和６年度程度の水準を保つことができるよう、</a:t>
          </a:r>
          <a:r>
            <a:rPr kumimoji="1" lang="ja-JP" altLang="ja-JP" sz="1300">
              <a:solidFill>
                <a:schemeClr val="tx1"/>
              </a:solidFill>
              <a:effectLst/>
              <a:latin typeface="ＭＳ Ｐゴシック"/>
              <a:ea typeface="ＭＳ Ｐゴシック"/>
              <a:cs typeface="+mn-cs"/>
            </a:rPr>
            <a:t>公共施設等総合管理計画に基づき、既存施設の更新・解体等</a:t>
          </a:r>
          <a:r>
            <a:rPr kumimoji="1" lang="ja-JP" altLang="ja-JP" sz="1300">
              <a:solidFill>
                <a:schemeClr val="tx1"/>
              </a:solidFill>
              <a:effectLst/>
              <a:latin typeface="ＭＳ Ｐゴシック"/>
              <a:ea typeface="ＭＳ Ｐゴシック"/>
              <a:cs typeface="+mn-cs"/>
            </a:rPr>
            <a:t>の検討を行い、歳出規模を減少させるよう進めていく。また、水道事業会計や公共下水道事業会計、</a:t>
          </a:r>
          <a:r>
            <a:rPr kumimoji="1" lang="ja-JP" altLang="ja-JP" sz="1300">
              <a:solidFill>
                <a:schemeClr val="tx1"/>
              </a:solidFill>
              <a:effectLst/>
              <a:latin typeface="ＭＳ Ｐゴシック"/>
              <a:ea typeface="ＭＳ Ｐゴシック"/>
              <a:cs typeface="+mn-cs"/>
            </a:rPr>
            <a:t>国民健康保険事業</a:t>
          </a:r>
          <a:r>
            <a:rPr kumimoji="1" lang="ja-JP" altLang="ja-JP" sz="1300">
              <a:solidFill>
                <a:schemeClr val="tx1"/>
              </a:solidFill>
              <a:effectLst/>
              <a:latin typeface="ＭＳ Ｐゴシック"/>
              <a:ea typeface="ＭＳ Ｐゴシック"/>
              <a:cs typeface="+mn-cs"/>
            </a:rPr>
            <a:t>特別会計について、使用料や保険料の料金改定を行い、歳入規模を増加させるよう検討していく。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222194_&#19979;&#30000;&#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135</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13830196</v>
      </c>
      <c r="BO4" s="216"/>
      <c r="BP4" s="216"/>
      <c r="BQ4" s="216"/>
      <c r="BR4" s="216"/>
      <c r="BS4" s="216"/>
      <c r="BT4" s="216"/>
      <c r="BU4" s="219"/>
      <c r="BV4" s="213">
        <v>13659014</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9.4</v>
      </c>
      <c r="CU4" s="237"/>
      <c r="CV4" s="237"/>
      <c r="CW4" s="237"/>
      <c r="CX4" s="237"/>
      <c r="CY4" s="237"/>
      <c r="CZ4" s="237"/>
      <c r="DA4" s="245"/>
      <c r="DB4" s="229">
        <v>11.1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13199313</v>
      </c>
      <c r="BO5" s="217"/>
      <c r="BP5" s="217"/>
      <c r="BQ5" s="217"/>
      <c r="BR5" s="217"/>
      <c r="BS5" s="217"/>
      <c r="BT5" s="217"/>
      <c r="BU5" s="220"/>
      <c r="BV5" s="214">
        <v>12892709</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85.6</v>
      </c>
      <c r="CU5" s="238"/>
      <c r="CV5" s="238"/>
      <c r="CW5" s="238"/>
      <c r="CX5" s="238"/>
      <c r="CY5" s="238"/>
      <c r="CZ5" s="238"/>
      <c r="DA5" s="246"/>
      <c r="DB5" s="230">
        <v>85.7</v>
      </c>
      <c r="DC5" s="238"/>
      <c r="DD5" s="238"/>
      <c r="DE5" s="238"/>
      <c r="DF5" s="238"/>
      <c r="DG5" s="238"/>
      <c r="DH5" s="238"/>
      <c r="DI5" s="246"/>
    </row>
    <row r="6" spans="1:119" ht="18.75" customHeight="1">
      <c r="A6" s="2"/>
      <c r="B6" s="8" t="s">
        <v>160</v>
      </c>
      <c r="C6" s="25"/>
      <c r="D6" s="25"/>
      <c r="E6" s="47"/>
      <c r="F6" s="47"/>
      <c r="G6" s="47"/>
      <c r="H6" s="47"/>
      <c r="I6" s="47"/>
      <c r="J6" s="47"/>
      <c r="K6" s="47"/>
      <c r="L6" s="47" t="s">
        <v>98</v>
      </c>
      <c r="M6" s="47"/>
      <c r="N6" s="47"/>
      <c r="O6" s="47"/>
      <c r="P6" s="47"/>
      <c r="Q6" s="47"/>
      <c r="R6" s="50"/>
      <c r="S6" s="50"/>
      <c r="T6" s="50"/>
      <c r="U6" s="50"/>
      <c r="V6" s="115"/>
      <c r="W6" s="130" t="s">
        <v>162</v>
      </c>
      <c r="X6" s="56"/>
      <c r="Y6" s="56"/>
      <c r="Z6" s="56"/>
      <c r="AA6" s="56"/>
      <c r="AB6" s="25"/>
      <c r="AC6" s="145" t="s">
        <v>164</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166</v>
      </c>
      <c r="AZ6" s="198"/>
      <c r="BA6" s="198"/>
      <c r="BB6" s="198"/>
      <c r="BC6" s="198"/>
      <c r="BD6" s="198"/>
      <c r="BE6" s="198"/>
      <c r="BF6" s="198"/>
      <c r="BG6" s="198"/>
      <c r="BH6" s="198"/>
      <c r="BI6" s="198"/>
      <c r="BJ6" s="198"/>
      <c r="BK6" s="198"/>
      <c r="BL6" s="198"/>
      <c r="BM6" s="209"/>
      <c r="BN6" s="214">
        <v>630883</v>
      </c>
      <c r="BO6" s="217"/>
      <c r="BP6" s="217"/>
      <c r="BQ6" s="217"/>
      <c r="BR6" s="217"/>
      <c r="BS6" s="217"/>
      <c r="BT6" s="217"/>
      <c r="BU6" s="220"/>
      <c r="BV6" s="214">
        <v>766305</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85.8</v>
      </c>
      <c r="CU6" s="239"/>
      <c r="CV6" s="239"/>
      <c r="CW6" s="239"/>
      <c r="CX6" s="239"/>
      <c r="CY6" s="239"/>
      <c r="CZ6" s="239"/>
      <c r="DA6" s="247"/>
      <c r="DB6" s="231">
        <v>86.3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69</v>
      </c>
      <c r="AV7" s="139"/>
      <c r="AW7" s="139"/>
      <c r="AX7" s="139"/>
      <c r="AY7" s="190" t="s">
        <v>170</v>
      </c>
      <c r="AZ7" s="198"/>
      <c r="BA7" s="198"/>
      <c r="BB7" s="198"/>
      <c r="BC7" s="198"/>
      <c r="BD7" s="198"/>
      <c r="BE7" s="198"/>
      <c r="BF7" s="198"/>
      <c r="BG7" s="198"/>
      <c r="BH7" s="198"/>
      <c r="BI7" s="198"/>
      <c r="BJ7" s="198"/>
      <c r="BK7" s="198"/>
      <c r="BL7" s="198"/>
      <c r="BM7" s="209"/>
      <c r="BN7" s="214">
        <v>3759</v>
      </c>
      <c r="BO7" s="217"/>
      <c r="BP7" s="217"/>
      <c r="BQ7" s="217"/>
      <c r="BR7" s="217"/>
      <c r="BS7" s="217"/>
      <c r="BT7" s="217"/>
      <c r="BU7" s="220"/>
      <c r="BV7" s="214">
        <v>39110</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6663927</v>
      </c>
      <c r="CU7" s="217"/>
      <c r="CV7" s="217"/>
      <c r="CW7" s="217"/>
      <c r="CX7" s="217"/>
      <c r="CY7" s="217"/>
      <c r="CZ7" s="217"/>
      <c r="DA7" s="220"/>
      <c r="DB7" s="214">
        <v>6566101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69</v>
      </c>
      <c r="AV8" s="139"/>
      <c r="AW8" s="139"/>
      <c r="AX8" s="139"/>
      <c r="AY8" s="190" t="s">
        <v>175</v>
      </c>
      <c r="AZ8" s="198"/>
      <c r="BA8" s="198"/>
      <c r="BB8" s="198"/>
      <c r="BC8" s="198"/>
      <c r="BD8" s="198"/>
      <c r="BE8" s="198"/>
      <c r="BF8" s="198"/>
      <c r="BG8" s="198"/>
      <c r="BH8" s="198"/>
      <c r="BI8" s="198"/>
      <c r="BJ8" s="198"/>
      <c r="BK8" s="198"/>
      <c r="BL8" s="198"/>
      <c r="BM8" s="209"/>
      <c r="BN8" s="214">
        <v>627124</v>
      </c>
      <c r="BO8" s="217"/>
      <c r="BP8" s="217"/>
      <c r="BQ8" s="217"/>
      <c r="BR8" s="217"/>
      <c r="BS8" s="217"/>
      <c r="BT8" s="217"/>
      <c r="BU8" s="220"/>
      <c r="BV8" s="214">
        <v>727195</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0.46</v>
      </c>
      <c r="CU8" s="240"/>
      <c r="CV8" s="240"/>
      <c r="CW8" s="240"/>
      <c r="CX8" s="240"/>
      <c r="CY8" s="240"/>
      <c r="CZ8" s="240"/>
      <c r="DA8" s="248"/>
      <c r="DB8" s="232">
        <v>0.46</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20183</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181</v>
      </c>
      <c r="AV9" s="139"/>
      <c r="AW9" s="139"/>
      <c r="AX9" s="139"/>
      <c r="AY9" s="190" t="s">
        <v>71</v>
      </c>
      <c r="AZ9" s="198"/>
      <c r="BA9" s="198"/>
      <c r="BB9" s="198"/>
      <c r="BC9" s="198"/>
      <c r="BD9" s="198"/>
      <c r="BE9" s="198"/>
      <c r="BF9" s="198"/>
      <c r="BG9" s="198"/>
      <c r="BH9" s="198"/>
      <c r="BI9" s="198"/>
      <c r="BJ9" s="198"/>
      <c r="BK9" s="198"/>
      <c r="BL9" s="198"/>
      <c r="BM9" s="209"/>
      <c r="BN9" s="214">
        <v>-100071</v>
      </c>
      <c r="BO9" s="217"/>
      <c r="BP9" s="217"/>
      <c r="BQ9" s="217"/>
      <c r="BR9" s="217"/>
      <c r="BS9" s="217"/>
      <c r="BT9" s="217"/>
      <c r="BU9" s="220"/>
      <c r="BV9" s="214">
        <v>-227845</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9.5</v>
      </c>
      <c r="CU9" s="238"/>
      <c r="CV9" s="238"/>
      <c r="CW9" s="238"/>
      <c r="CX9" s="238"/>
      <c r="CY9" s="238"/>
      <c r="CZ9" s="238"/>
      <c r="DA9" s="246"/>
      <c r="DB9" s="230">
        <v>9.5</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22916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181</v>
      </c>
      <c r="AV10" s="139"/>
      <c r="AW10" s="139"/>
      <c r="AX10" s="139"/>
      <c r="AY10" s="190" t="s">
        <v>187</v>
      </c>
      <c r="AZ10" s="198"/>
      <c r="BA10" s="198"/>
      <c r="BB10" s="198"/>
      <c r="BC10" s="198"/>
      <c r="BD10" s="198"/>
      <c r="BE10" s="198"/>
      <c r="BF10" s="198"/>
      <c r="BG10" s="198"/>
      <c r="BH10" s="198"/>
      <c r="BI10" s="198"/>
      <c r="BJ10" s="198"/>
      <c r="BK10" s="198"/>
      <c r="BL10" s="198"/>
      <c r="BM10" s="209"/>
      <c r="BN10" s="214">
        <v>363443</v>
      </c>
      <c r="BO10" s="217"/>
      <c r="BP10" s="217"/>
      <c r="BQ10" s="217"/>
      <c r="BR10" s="217"/>
      <c r="BS10" s="217"/>
      <c r="BT10" s="217"/>
      <c r="BU10" s="220"/>
      <c r="BV10" s="214">
        <v>480011</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181</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139</v>
      </c>
      <c r="CU11" s="240"/>
      <c r="CV11" s="240"/>
      <c r="CW11" s="240"/>
      <c r="CX11" s="240"/>
      <c r="CY11" s="240"/>
      <c r="CZ11" s="240"/>
      <c r="DA11" s="248"/>
      <c r="DB11" s="232" t="s">
        <v>139</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202</v>
      </c>
      <c r="M12" s="75"/>
      <c r="N12" s="75"/>
      <c r="O12" s="75"/>
      <c r="P12" s="75"/>
      <c r="Q12" s="87"/>
      <c r="R12" s="99">
        <v>19282</v>
      </c>
      <c r="S12" s="108"/>
      <c r="T12" s="108"/>
      <c r="U12" s="108"/>
      <c r="V12" s="120"/>
      <c r="W12" s="132" t="s">
        <v>5</v>
      </c>
      <c r="X12" s="139"/>
      <c r="Y12" s="139"/>
      <c r="Z12" s="139"/>
      <c r="AA12" s="139"/>
      <c r="AB12" s="144"/>
      <c r="AC12" s="148" t="s">
        <v>111</v>
      </c>
      <c r="AD12" s="155"/>
      <c r="AE12" s="155"/>
      <c r="AF12" s="155"/>
      <c r="AG12" s="158"/>
      <c r="AH12" s="148" t="s">
        <v>203</v>
      </c>
      <c r="AI12" s="155"/>
      <c r="AJ12" s="155"/>
      <c r="AK12" s="155"/>
      <c r="AL12" s="170"/>
      <c r="AM12" s="175" t="s">
        <v>206</v>
      </c>
      <c r="AN12" s="58"/>
      <c r="AO12" s="58"/>
      <c r="AP12" s="58"/>
      <c r="AQ12" s="58"/>
      <c r="AR12" s="58"/>
      <c r="AS12" s="58"/>
      <c r="AT12" s="63"/>
      <c r="AU12" s="182" t="s">
        <v>69</v>
      </c>
      <c r="AV12" s="139"/>
      <c r="AW12" s="139"/>
      <c r="AX12" s="139"/>
      <c r="AY12" s="190" t="s">
        <v>208</v>
      </c>
      <c r="AZ12" s="198"/>
      <c r="BA12" s="198"/>
      <c r="BB12" s="198"/>
      <c r="BC12" s="198"/>
      <c r="BD12" s="198"/>
      <c r="BE12" s="198"/>
      <c r="BF12" s="198"/>
      <c r="BG12" s="198"/>
      <c r="BH12" s="198"/>
      <c r="BI12" s="198"/>
      <c r="BJ12" s="198"/>
      <c r="BK12" s="198"/>
      <c r="BL12" s="198"/>
      <c r="BM12" s="209"/>
      <c r="BN12" s="214">
        <v>620000</v>
      </c>
      <c r="BO12" s="217"/>
      <c r="BP12" s="217"/>
      <c r="BQ12" s="217"/>
      <c r="BR12" s="217"/>
      <c r="BS12" s="217"/>
      <c r="BT12" s="217"/>
      <c r="BU12" s="220"/>
      <c r="BV12" s="214">
        <v>400000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139</v>
      </c>
      <c r="CU12" s="240"/>
      <c r="CV12" s="240"/>
      <c r="CW12" s="240"/>
      <c r="CX12" s="240"/>
      <c r="CY12" s="240"/>
      <c r="CZ12" s="240"/>
      <c r="DA12" s="248"/>
      <c r="DB12" s="232" t="s">
        <v>139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18891</v>
      </c>
      <c r="S13" s="109"/>
      <c r="T13" s="109"/>
      <c r="U13" s="109"/>
      <c r="V13" s="121"/>
      <c r="W13" s="130" t="s">
        <v>215</v>
      </c>
      <c r="X13" s="56"/>
      <c r="Y13" s="56"/>
      <c r="Z13" s="56"/>
      <c r="AA13" s="56"/>
      <c r="AB13" s="25"/>
      <c r="AC13" s="72">
        <v>485</v>
      </c>
      <c r="AD13" s="80"/>
      <c r="AE13" s="80"/>
      <c r="AF13" s="80"/>
      <c r="AG13" s="84"/>
      <c r="AH13" s="72">
        <v>568</v>
      </c>
      <c r="AI13" s="80"/>
      <c r="AJ13" s="80"/>
      <c r="AK13" s="80"/>
      <c r="AL13" s="118"/>
      <c r="AM13" s="175" t="s">
        <v>216</v>
      </c>
      <c r="AN13" s="58"/>
      <c r="AO13" s="58"/>
      <c r="AP13" s="58"/>
      <c r="AQ13" s="58"/>
      <c r="AR13" s="58"/>
      <c r="AS13" s="58"/>
      <c r="AT13" s="63"/>
      <c r="AU13" s="182" t="s">
        <v>181</v>
      </c>
      <c r="AV13" s="139"/>
      <c r="AW13" s="139"/>
      <c r="AX13" s="139"/>
      <c r="AY13" s="190" t="s">
        <v>218</v>
      </c>
      <c r="AZ13" s="198"/>
      <c r="BA13" s="198"/>
      <c r="BB13" s="198"/>
      <c r="BC13" s="198"/>
      <c r="BD13" s="198"/>
      <c r="BE13" s="198"/>
      <c r="BF13" s="198"/>
      <c r="BG13" s="198"/>
      <c r="BH13" s="198"/>
      <c r="BI13" s="198"/>
      <c r="BJ13" s="198"/>
      <c r="BK13" s="198"/>
      <c r="BL13" s="198"/>
      <c r="BM13" s="209"/>
      <c r="BN13" s="214">
        <v>-356628</v>
      </c>
      <c r="BO13" s="217"/>
      <c r="BP13" s="217"/>
      <c r="BQ13" s="217"/>
      <c r="BR13" s="217"/>
      <c r="BS13" s="217"/>
      <c r="BT13" s="217"/>
      <c r="BU13" s="220"/>
      <c r="BV13" s="214">
        <v>-147834</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7</v>
      </c>
      <c r="CU13" s="238"/>
      <c r="CV13" s="238"/>
      <c r="CW13" s="238"/>
      <c r="CX13" s="238"/>
      <c r="CY13" s="238"/>
      <c r="CZ13" s="238"/>
      <c r="DA13" s="246"/>
      <c r="DB13" s="230">
        <v>6.8</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19710</v>
      </c>
      <c r="S14" s="109"/>
      <c r="T14" s="109"/>
      <c r="U14" s="109"/>
      <c r="V14" s="121"/>
      <c r="W14" s="129"/>
      <c r="X14" s="57"/>
      <c r="Y14" s="57"/>
      <c r="Z14" s="57"/>
      <c r="AA14" s="57"/>
      <c r="AB14" s="24"/>
      <c r="AC14" s="149">
        <v>5</v>
      </c>
      <c r="AD14" s="156"/>
      <c r="AE14" s="156"/>
      <c r="AF14" s="156"/>
      <c r="AG14" s="159"/>
      <c r="AH14" s="149">
        <v>5.5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50.8</v>
      </c>
      <c r="CU14" s="242"/>
      <c r="CV14" s="242"/>
      <c r="CW14" s="242"/>
      <c r="CX14" s="242"/>
      <c r="CY14" s="242"/>
      <c r="CZ14" s="242"/>
      <c r="DA14" s="250"/>
      <c r="DB14" s="234">
        <v>46.8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19361</v>
      </c>
      <c r="S15" s="109"/>
      <c r="T15" s="109"/>
      <c r="U15" s="109"/>
      <c r="V15" s="121"/>
      <c r="W15" s="130" t="s">
        <v>7</v>
      </c>
      <c r="X15" s="56"/>
      <c r="Y15" s="56"/>
      <c r="Z15" s="56"/>
      <c r="AA15" s="56"/>
      <c r="AB15" s="25"/>
      <c r="AC15" s="72">
        <v>1230</v>
      </c>
      <c r="AD15" s="80"/>
      <c r="AE15" s="80"/>
      <c r="AF15" s="80"/>
      <c r="AG15" s="84"/>
      <c r="AH15" s="72">
        <v>1349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2647918</v>
      </c>
      <c r="BO15" s="216"/>
      <c r="BP15" s="216"/>
      <c r="BQ15" s="216"/>
      <c r="BR15" s="216"/>
      <c r="BS15" s="216"/>
      <c r="BT15" s="216"/>
      <c r="BU15" s="219"/>
      <c r="BV15" s="213">
        <v>2668381</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12.7</v>
      </c>
      <c r="AD16" s="156"/>
      <c r="AE16" s="156"/>
      <c r="AF16" s="156"/>
      <c r="AG16" s="159"/>
      <c r="AH16" s="149">
        <v>13.1</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5940975</v>
      </c>
      <c r="BO16" s="217"/>
      <c r="BP16" s="217"/>
      <c r="BQ16" s="217"/>
      <c r="BR16" s="217"/>
      <c r="BS16" s="217"/>
      <c r="BT16" s="217"/>
      <c r="BU16" s="220"/>
      <c r="BV16" s="214">
        <v>5819553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212</v>
      </c>
      <c r="S17" s="110"/>
      <c r="T17" s="110"/>
      <c r="U17" s="110"/>
      <c r="V17" s="122"/>
      <c r="W17" s="130" t="s">
        <v>94</v>
      </c>
      <c r="X17" s="56"/>
      <c r="Y17" s="56"/>
      <c r="Z17" s="56"/>
      <c r="AA17" s="56"/>
      <c r="AB17" s="25"/>
      <c r="AC17" s="72">
        <v>7940</v>
      </c>
      <c r="AD17" s="80"/>
      <c r="AE17" s="80"/>
      <c r="AF17" s="80"/>
      <c r="AG17" s="84"/>
      <c r="AH17" s="72">
        <v>8395</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3349306</v>
      </c>
      <c r="BO17" s="217"/>
      <c r="BP17" s="217"/>
      <c r="BQ17" s="217"/>
      <c r="BR17" s="217"/>
      <c r="BS17" s="217"/>
      <c r="BT17" s="217"/>
      <c r="BU17" s="220"/>
      <c r="BV17" s="214">
        <v>3374173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194</v>
      </c>
      <c r="C18" s="31"/>
      <c r="D18" s="31"/>
      <c r="E18" s="49"/>
      <c r="F18" s="49"/>
      <c r="G18" s="49"/>
      <c r="H18" s="49"/>
      <c r="I18" s="49"/>
      <c r="J18" s="49"/>
      <c r="K18" s="49"/>
      <c r="L18" s="70">
        <v>104.38</v>
      </c>
      <c r="M18" s="70"/>
      <c r="N18" s="70"/>
      <c r="O18" s="70"/>
      <c r="P18" s="70"/>
      <c r="Q18" s="70"/>
      <c r="R18" s="102"/>
      <c r="S18" s="102"/>
      <c r="T18" s="102"/>
      <c r="U18" s="102"/>
      <c r="V18" s="123"/>
      <c r="W18" s="131"/>
      <c r="X18" s="138"/>
      <c r="Y18" s="138"/>
      <c r="Z18" s="138"/>
      <c r="AA18" s="138"/>
      <c r="AB18" s="26"/>
      <c r="AC18" s="150">
        <v>82.2</v>
      </c>
      <c r="AD18" s="157"/>
      <c r="AE18" s="157"/>
      <c r="AF18" s="157"/>
      <c r="AG18" s="160"/>
      <c r="AH18" s="150">
        <v>81.400000000000006</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5899675</v>
      </c>
      <c r="BO18" s="217"/>
      <c r="BP18" s="217"/>
      <c r="BQ18" s="217"/>
      <c r="BR18" s="217"/>
      <c r="BS18" s="217"/>
      <c r="BT18" s="217"/>
      <c r="BU18" s="220"/>
      <c r="BV18" s="214">
        <v>5736829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9418627</v>
      </c>
      <c r="BO19" s="217"/>
      <c r="BP19" s="217"/>
      <c r="BQ19" s="217"/>
      <c r="BR19" s="217"/>
      <c r="BS19" s="217"/>
      <c r="BT19" s="217"/>
      <c r="BU19" s="220"/>
      <c r="BV19" s="214">
        <v>9206521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9641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5</v>
      </c>
      <c r="F22" s="56"/>
      <c r="G22" s="56"/>
      <c r="H22" s="56"/>
      <c r="I22" s="56"/>
      <c r="J22" s="56"/>
      <c r="K22" s="25"/>
      <c r="L22" s="50" t="s">
        <v>243</v>
      </c>
      <c r="M22" s="56"/>
      <c r="N22" s="56"/>
      <c r="O22" s="56"/>
      <c r="P22" s="25"/>
      <c r="Q22" s="92" t="s">
        <v>244</v>
      </c>
      <c r="R22" s="104"/>
      <c r="S22" s="104"/>
      <c r="T22" s="104"/>
      <c r="U22" s="104"/>
      <c r="V22" s="125"/>
      <c r="W22" s="133" t="s">
        <v>54</v>
      </c>
      <c r="X22" s="33"/>
      <c r="Y22" s="41"/>
      <c r="Z22" s="50" t="s">
        <v>5</v>
      </c>
      <c r="AA22" s="56"/>
      <c r="AB22" s="56"/>
      <c r="AC22" s="56"/>
      <c r="AD22" s="56"/>
      <c r="AE22" s="56"/>
      <c r="AF22" s="56"/>
      <c r="AG22" s="25"/>
      <c r="AH22" s="163" t="s">
        <v>180</v>
      </c>
      <c r="AI22" s="56"/>
      <c r="AJ22" s="56"/>
      <c r="AK22" s="56"/>
      <c r="AL22" s="25"/>
      <c r="AM22" s="163" t="s">
        <v>246</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12168028</v>
      </c>
      <c r="BO22" s="216"/>
      <c r="BP22" s="216"/>
      <c r="BQ22" s="216"/>
      <c r="BR22" s="216"/>
      <c r="BS22" s="216"/>
      <c r="BT22" s="216"/>
      <c r="BU22" s="219"/>
      <c r="BV22" s="213">
        <v>11696836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11503363</v>
      </c>
      <c r="BO23" s="217"/>
      <c r="BP23" s="217"/>
      <c r="BQ23" s="217"/>
      <c r="BR23" s="217"/>
      <c r="BS23" s="217"/>
      <c r="BT23" s="217"/>
      <c r="BU23" s="220"/>
      <c r="BV23" s="214">
        <v>10944685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6710</v>
      </c>
      <c r="R24" s="80"/>
      <c r="S24" s="80"/>
      <c r="T24" s="80"/>
      <c r="U24" s="80"/>
      <c r="V24" s="84"/>
      <c r="W24" s="134"/>
      <c r="X24" s="34"/>
      <c r="Y24" s="42"/>
      <c r="Z24" s="52" t="s">
        <v>165</v>
      </c>
      <c r="AA24" s="58"/>
      <c r="AB24" s="58"/>
      <c r="AC24" s="58"/>
      <c r="AD24" s="58"/>
      <c r="AE24" s="58"/>
      <c r="AF24" s="58"/>
      <c r="AG24" s="63"/>
      <c r="AH24" s="72">
        <v>204</v>
      </c>
      <c r="AI24" s="80"/>
      <c r="AJ24" s="80"/>
      <c r="AK24" s="80"/>
      <c r="AL24" s="84"/>
      <c r="AM24" s="72">
        <v>606288</v>
      </c>
      <c r="AN24" s="80"/>
      <c r="AO24" s="80"/>
      <c r="AP24" s="80"/>
      <c r="AQ24" s="80"/>
      <c r="AR24" s="84"/>
      <c r="AS24" s="72">
        <v>2972</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8550978</v>
      </c>
      <c r="BO24" s="217"/>
      <c r="BP24" s="217"/>
      <c r="BQ24" s="217"/>
      <c r="BR24" s="217"/>
      <c r="BS24" s="217"/>
      <c r="BT24" s="217"/>
      <c r="BU24" s="220"/>
      <c r="BV24" s="214">
        <v>7716836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5960</v>
      </c>
      <c r="R25" s="80"/>
      <c r="S25" s="80"/>
      <c r="T25" s="80"/>
      <c r="U25" s="80"/>
      <c r="V25" s="84"/>
      <c r="W25" s="134"/>
      <c r="X25" s="34"/>
      <c r="Y25" s="42"/>
      <c r="Z25" s="52" t="s">
        <v>258</v>
      </c>
      <c r="AA25" s="58"/>
      <c r="AB25" s="58"/>
      <c r="AC25" s="58"/>
      <c r="AD25" s="58"/>
      <c r="AE25" s="58"/>
      <c r="AF25" s="58"/>
      <c r="AG25" s="63"/>
      <c r="AH25" s="72" t="s">
        <v>139</v>
      </c>
      <c r="AI25" s="80"/>
      <c r="AJ25" s="80"/>
      <c r="AK25" s="80"/>
      <c r="AL25" s="84"/>
      <c r="AM25" s="72" t="s">
        <v>139</v>
      </c>
      <c r="AN25" s="80"/>
      <c r="AO25" s="80"/>
      <c r="AP25" s="80"/>
      <c r="AQ25" s="80"/>
      <c r="AR25" s="84"/>
      <c r="AS25" s="72" t="s">
        <v>139</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2467462</v>
      </c>
      <c r="BO25" s="216"/>
      <c r="BP25" s="216"/>
      <c r="BQ25" s="216"/>
      <c r="BR25" s="216"/>
      <c r="BS25" s="216"/>
      <c r="BT25" s="216"/>
      <c r="BU25" s="219"/>
      <c r="BV25" s="213">
        <v>1428027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5450</v>
      </c>
      <c r="R26" s="80"/>
      <c r="S26" s="80"/>
      <c r="T26" s="80"/>
      <c r="U26" s="80"/>
      <c r="V26" s="84"/>
      <c r="W26" s="134"/>
      <c r="X26" s="34"/>
      <c r="Y26" s="42"/>
      <c r="Z26" s="52" t="s">
        <v>260</v>
      </c>
      <c r="AA26" s="143"/>
      <c r="AB26" s="143"/>
      <c r="AC26" s="143"/>
      <c r="AD26" s="143"/>
      <c r="AE26" s="143"/>
      <c r="AF26" s="143"/>
      <c r="AG26" s="161"/>
      <c r="AH26" s="72">
        <v>9</v>
      </c>
      <c r="AI26" s="80"/>
      <c r="AJ26" s="80"/>
      <c r="AK26" s="80"/>
      <c r="AL26" s="84"/>
      <c r="AM26" s="72">
        <v>31491</v>
      </c>
      <c r="AN26" s="80"/>
      <c r="AO26" s="80"/>
      <c r="AP26" s="80"/>
      <c r="AQ26" s="80"/>
      <c r="AR26" s="84"/>
      <c r="AS26" s="72">
        <v>3499</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139</v>
      </c>
      <c r="BO26" s="217"/>
      <c r="BP26" s="217"/>
      <c r="BQ26" s="217"/>
      <c r="BR26" s="217"/>
      <c r="BS26" s="217"/>
      <c r="BT26" s="217"/>
      <c r="BU26" s="220"/>
      <c r="BV26" s="214" t="s">
        <v>139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3500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266</v>
      </c>
      <c r="AN27" s="80"/>
      <c r="AO27" s="80"/>
      <c r="AP27" s="80"/>
      <c r="AQ27" s="80"/>
      <c r="AR27" s="84"/>
      <c r="AS27" s="72" t="s">
        <v>266</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482248</v>
      </c>
      <c r="BO27" s="218"/>
      <c r="BP27" s="218"/>
      <c r="BQ27" s="218"/>
      <c r="BR27" s="218"/>
      <c r="BS27" s="218"/>
      <c r="BT27" s="218"/>
      <c r="BU27" s="221"/>
      <c r="BV27" s="215">
        <v>478050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3150</v>
      </c>
      <c r="R28" s="80"/>
      <c r="S28" s="80"/>
      <c r="T28" s="80"/>
      <c r="U28" s="80"/>
      <c r="V28" s="84"/>
      <c r="W28" s="134"/>
      <c r="X28" s="34"/>
      <c r="Y28" s="42"/>
      <c r="Z28" s="52" t="s">
        <v>34</v>
      </c>
      <c r="AA28" s="58"/>
      <c r="AB28" s="58"/>
      <c r="AC28" s="58"/>
      <c r="AD28" s="58"/>
      <c r="AE28" s="58"/>
      <c r="AF28" s="58"/>
      <c r="AG28" s="63"/>
      <c r="AH28" s="72" t="s">
        <v>139</v>
      </c>
      <c r="AI28" s="80"/>
      <c r="AJ28" s="80"/>
      <c r="AK28" s="80"/>
      <c r="AL28" s="84"/>
      <c r="AM28" s="72" t="s">
        <v>139</v>
      </c>
      <c r="AN28" s="80"/>
      <c r="AO28" s="80"/>
      <c r="AP28" s="80"/>
      <c r="AQ28" s="80"/>
      <c r="AR28" s="84"/>
      <c r="AS28" s="72" t="s">
        <v>139</v>
      </c>
      <c r="AT28" s="80"/>
      <c r="AU28" s="80"/>
      <c r="AV28" s="80"/>
      <c r="AW28" s="80"/>
      <c r="AX28" s="118"/>
      <c r="AY28" s="194" t="s">
        <v>271</v>
      </c>
      <c r="AZ28" s="201"/>
      <c r="BA28" s="201"/>
      <c r="BB28" s="204"/>
      <c r="BC28" s="189" t="s">
        <v>102</v>
      </c>
      <c r="BD28" s="197"/>
      <c r="BE28" s="197"/>
      <c r="BF28" s="197"/>
      <c r="BG28" s="197"/>
      <c r="BH28" s="197"/>
      <c r="BI28" s="197"/>
      <c r="BJ28" s="197"/>
      <c r="BK28" s="197"/>
      <c r="BL28" s="197"/>
      <c r="BM28" s="208"/>
      <c r="BN28" s="213">
        <v>957480</v>
      </c>
      <c r="BO28" s="216"/>
      <c r="BP28" s="216"/>
      <c r="BQ28" s="216"/>
      <c r="BR28" s="216"/>
      <c r="BS28" s="216"/>
      <c r="BT28" s="216"/>
      <c r="BU28" s="219"/>
      <c r="BV28" s="213">
        <v>1214037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11</v>
      </c>
      <c r="M29" s="80"/>
      <c r="N29" s="80"/>
      <c r="O29" s="80"/>
      <c r="P29" s="84"/>
      <c r="Q29" s="72">
        <v>2900</v>
      </c>
      <c r="R29" s="80"/>
      <c r="S29" s="80"/>
      <c r="T29" s="80"/>
      <c r="U29" s="80"/>
      <c r="V29" s="84"/>
      <c r="W29" s="135"/>
      <c r="X29" s="140"/>
      <c r="Y29" s="142"/>
      <c r="Z29" s="52" t="s">
        <v>277</v>
      </c>
      <c r="AA29" s="58"/>
      <c r="AB29" s="58"/>
      <c r="AC29" s="58"/>
      <c r="AD29" s="58"/>
      <c r="AE29" s="58"/>
      <c r="AF29" s="58"/>
      <c r="AG29" s="63"/>
      <c r="AH29" s="72">
        <v>205</v>
      </c>
      <c r="AI29" s="80"/>
      <c r="AJ29" s="80"/>
      <c r="AK29" s="80"/>
      <c r="AL29" s="84"/>
      <c r="AM29" s="72">
        <v>610419</v>
      </c>
      <c r="AN29" s="80"/>
      <c r="AO29" s="80"/>
      <c r="AP29" s="80"/>
      <c r="AQ29" s="80"/>
      <c r="AR29" s="84"/>
      <c r="AS29" s="72">
        <v>2978</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938422</v>
      </c>
      <c r="BO29" s="217"/>
      <c r="BP29" s="217"/>
      <c r="BQ29" s="217"/>
      <c r="BR29" s="217"/>
      <c r="BS29" s="217"/>
      <c r="BT29" s="217"/>
      <c r="BU29" s="220"/>
      <c r="BV29" s="214">
        <v>829152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143</v>
      </c>
      <c r="X30" s="141"/>
      <c r="Y30" s="141"/>
      <c r="Z30" s="141"/>
      <c r="AA30" s="141"/>
      <c r="AB30" s="141"/>
      <c r="AC30" s="141"/>
      <c r="AD30" s="141"/>
      <c r="AE30" s="141"/>
      <c r="AF30" s="141"/>
      <c r="AG30" s="162"/>
      <c r="AH30" s="150">
        <v>98.9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1443449</v>
      </c>
      <c r="BO30" s="218"/>
      <c r="BP30" s="218"/>
      <c r="BQ30" s="218"/>
      <c r="BR30" s="218"/>
      <c r="BS30" s="218"/>
      <c r="BT30" s="218"/>
      <c r="BU30" s="221"/>
      <c r="BV30" s="215">
        <v>1461600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231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284</v>
      </c>
      <c r="F33" s="54"/>
      <c r="G33" s="54"/>
      <c r="H33" s="54"/>
      <c r="I33" s="54"/>
      <c r="J33" s="54"/>
      <c r="K33" s="54"/>
      <c r="L33" s="54"/>
      <c r="M33" s="54"/>
      <c r="N33" s="54"/>
      <c r="O33" s="54"/>
      <c r="P33" s="54"/>
      <c r="Q33" s="54"/>
      <c r="R33" s="54"/>
      <c r="S33" s="54"/>
      <c r="T33" s="54"/>
      <c r="U33" s="37" t="s">
        <v>120</v>
      </c>
      <c r="V33" s="37"/>
      <c r="W33" s="54" t="s">
        <v>284</v>
      </c>
      <c r="X33" s="54"/>
      <c r="Y33" s="54"/>
      <c r="Z33" s="54"/>
      <c r="AA33" s="54"/>
      <c r="AB33" s="54"/>
      <c r="AC33" s="54"/>
      <c r="AD33" s="54"/>
      <c r="AE33" s="54"/>
      <c r="AF33" s="54"/>
      <c r="AG33" s="54"/>
      <c r="AH33" s="54"/>
      <c r="AI33" s="54"/>
      <c r="AJ33" s="54"/>
      <c r="AK33" s="54"/>
      <c r="AL33" s="54"/>
      <c r="AM33" s="37" t="s">
        <v>120</v>
      </c>
      <c r="AN33" s="37"/>
      <c r="AO33" s="54" t="s">
        <v>284</v>
      </c>
      <c r="AP33" s="54"/>
      <c r="AQ33" s="54"/>
      <c r="AR33" s="54"/>
      <c r="AS33" s="54"/>
      <c r="AT33" s="54"/>
      <c r="AU33" s="54"/>
      <c r="AV33" s="54"/>
      <c r="AW33" s="54"/>
      <c r="AX33" s="54"/>
      <c r="AY33" s="54"/>
      <c r="AZ33" s="54"/>
      <c r="BA33" s="54"/>
      <c r="BB33" s="54"/>
      <c r="BC33" s="54"/>
      <c r="BD33" s="37"/>
      <c r="BE33" s="54" t="s">
        <v>285</v>
      </c>
      <c r="BF33" s="54"/>
      <c r="BG33" s="54" t="s">
        <v>167</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120</v>
      </c>
      <c r="CP33" s="37"/>
      <c r="CQ33" s="54" t="s">
        <v>287</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下田メディカルセンター（普通会計分）</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公益財団法人　下田市振興公社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下田駅前広場整備事業特別会計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下田メディカルセンター（事業会計分）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公共用地取得特別会計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漁業集落排水事業会計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下田地区消防組合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南豆衛生プラント組合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伊豆斎場組合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南伊豆地域清掃施設組合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静岡地方税滞納整理機構</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静岡県市町総合事務組合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静岡県後期高齢者医療広域連合（普通会計分）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静岡県後期高齢者医療広域連合（事業会計分）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4t7srAk0lSFpKeb9RGemVAHg6dxxfJiiWN9aVsTUBHsUAKtkPg5x2Dteqpca68vJ7yJ6l13SMTyPYJDNr2IRbw==" saltValue="ixP2WOmYNddDH3tydk63S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525</v>
      </c>
      <c r="G33" s="883" t="s">
        <v>526</v>
      </c>
      <c r="H33" s="883" t="s">
        <v>527</v>
      </c>
      <c r="I33" s="883" t="s">
        <v>256</v>
      </c>
      <c r="J33" s="887" t="s">
        <v>528</v>
      </c>
      <c r="K33" s="862"/>
      <c r="L33" s="862"/>
      <c r="M33" s="862"/>
      <c r="N33" s="862"/>
      <c r="O33" s="862"/>
      <c r="P33" s="862"/>
    </row>
    <row r="34" spans="1:16" ht="39" customHeight="1">
      <c r="A34" s="862"/>
      <c r="B34" s="864"/>
      <c r="C34" s="870" t="s">
        <v>267</v>
      </c>
      <c r="D34" s="870"/>
      <c r="E34" s="875"/>
      <c r="F34" s="879">
        <v>12.69</v>
      </c>
      <c r="G34" s="884">
        <v>13.34</v>
      </c>
      <c r="H34" s="884">
        <v>14.4</v>
      </c>
      <c r="I34" s="884">
        <v>11.05</v>
      </c>
      <c r="J34" s="888">
        <v>9.39</v>
      </c>
      <c r="K34" s="862"/>
      <c r="L34" s="862"/>
      <c r="M34" s="862"/>
      <c r="N34" s="862"/>
      <c r="O34" s="862"/>
      <c r="P34" s="862"/>
    </row>
    <row r="35" spans="1:16" ht="39" customHeight="1">
      <c r="A35" s="862"/>
      <c r="B35" s="865"/>
      <c r="C35" s="871" t="s">
        <v>462</v>
      </c>
      <c r="D35" s="871"/>
      <c r="E35" s="876"/>
      <c r="F35" s="880">
        <v>6.51</v>
      </c>
      <c r="G35" s="885">
        <v>5.26</v>
      </c>
      <c r="H35" s="885">
        <v>6.24</v>
      </c>
      <c r="I35" s="885">
        <v>6.94</v>
      </c>
      <c r="J35" s="889">
        <v>6.46</v>
      </c>
      <c r="K35" s="862"/>
      <c r="L35" s="862"/>
      <c r="M35" s="862"/>
      <c r="N35" s="862"/>
      <c r="O35" s="862"/>
      <c r="P35" s="862"/>
    </row>
    <row r="36" spans="1:16" ht="39" customHeight="1">
      <c r="A36" s="862"/>
      <c r="B36" s="865"/>
      <c r="C36" s="871" t="s">
        <v>23</v>
      </c>
      <c r="D36" s="871"/>
      <c r="E36" s="876"/>
      <c r="F36" s="880">
        <v>1.84</v>
      </c>
      <c r="G36" s="885">
        <v>2.71</v>
      </c>
      <c r="H36" s="885">
        <v>2.3199999999999998</v>
      </c>
      <c r="I36" s="885">
        <v>2.41</v>
      </c>
      <c r="J36" s="889">
        <v>3.3</v>
      </c>
      <c r="K36" s="862"/>
      <c r="L36" s="862"/>
      <c r="M36" s="862"/>
      <c r="N36" s="862"/>
      <c r="O36" s="862"/>
      <c r="P36" s="862"/>
    </row>
    <row r="37" spans="1:16" ht="39" customHeight="1">
      <c r="A37" s="862"/>
      <c r="B37" s="865"/>
      <c r="C37" s="871" t="s">
        <v>204</v>
      </c>
      <c r="D37" s="871"/>
      <c r="E37" s="876"/>
      <c r="F37" s="880">
        <v>2.83</v>
      </c>
      <c r="G37" s="885">
        <v>2.74</v>
      </c>
      <c r="H37" s="885">
        <v>2.1800000000000002</v>
      </c>
      <c r="I37" s="885">
        <v>2.2000000000000002</v>
      </c>
      <c r="J37" s="889">
        <v>2.2200000000000002</v>
      </c>
      <c r="K37" s="862"/>
      <c r="L37" s="862"/>
      <c r="M37" s="862"/>
      <c r="N37" s="862"/>
      <c r="O37" s="862"/>
      <c r="P37" s="862"/>
    </row>
    <row r="38" spans="1:16" ht="39" customHeight="1">
      <c r="A38" s="862"/>
      <c r="B38" s="865"/>
      <c r="C38" s="871" t="s">
        <v>461</v>
      </c>
      <c r="D38" s="871"/>
      <c r="E38" s="876"/>
      <c r="F38" s="880">
        <v>1.29</v>
      </c>
      <c r="G38" s="885">
        <v>1.26</v>
      </c>
      <c r="H38" s="885">
        <v>1.24</v>
      </c>
      <c r="I38" s="885">
        <v>0.77</v>
      </c>
      <c r="J38" s="889">
        <v>1.24</v>
      </c>
      <c r="K38" s="862"/>
      <c r="L38" s="862"/>
      <c r="M38" s="862"/>
      <c r="N38" s="862"/>
      <c r="O38" s="862"/>
      <c r="P38" s="862"/>
    </row>
    <row r="39" spans="1:16" ht="39" customHeight="1">
      <c r="A39" s="862"/>
      <c r="B39" s="865"/>
      <c r="C39" s="871" t="s">
        <v>464</v>
      </c>
      <c r="D39" s="871"/>
      <c r="E39" s="876"/>
      <c r="F39" s="880" t="s">
        <v>139</v>
      </c>
      <c r="G39" s="885" t="s">
        <v>139</v>
      </c>
      <c r="H39" s="885" t="s">
        <v>139</v>
      </c>
      <c r="I39" s="885" t="s">
        <v>139</v>
      </c>
      <c r="J39" s="889">
        <v>0.24</v>
      </c>
      <c r="K39" s="862"/>
      <c r="L39" s="862"/>
      <c r="M39" s="862"/>
      <c r="N39" s="862"/>
      <c r="O39" s="862"/>
      <c r="P39" s="862"/>
    </row>
    <row r="40" spans="1:16" ht="39" customHeight="1">
      <c r="A40" s="862"/>
      <c r="B40" s="865"/>
      <c r="C40" s="871" t="s">
        <v>227</v>
      </c>
      <c r="D40" s="871"/>
      <c r="E40" s="876"/>
      <c r="F40" s="880">
        <v>6.e-002</v>
      </c>
      <c r="G40" s="885">
        <v>8.e-002</v>
      </c>
      <c r="H40" s="885">
        <v>0.1</v>
      </c>
      <c r="I40" s="885">
        <v>7.0000000000000007e-002</v>
      </c>
      <c r="J40" s="889">
        <v>6.e-002</v>
      </c>
      <c r="K40" s="862"/>
      <c r="L40" s="862"/>
      <c r="M40" s="862"/>
      <c r="N40" s="862"/>
      <c r="O40" s="862"/>
      <c r="P40" s="862"/>
    </row>
    <row r="41" spans="1:16" ht="39" customHeight="1">
      <c r="A41" s="862"/>
      <c r="B41" s="865"/>
      <c r="C41" s="871" t="s">
        <v>452</v>
      </c>
      <c r="D41" s="871"/>
      <c r="E41" s="876"/>
      <c r="F41" s="880">
        <v>3.e-002</v>
      </c>
      <c r="G41" s="885">
        <v>5.e-002</v>
      </c>
      <c r="H41" s="885">
        <v>6.e-002</v>
      </c>
      <c r="I41" s="885">
        <v>2.e-002</v>
      </c>
      <c r="J41" s="889">
        <v>1.e-002</v>
      </c>
      <c r="K41" s="862"/>
      <c r="L41" s="862"/>
      <c r="M41" s="862"/>
      <c r="N41" s="862"/>
      <c r="O41" s="862"/>
      <c r="P41" s="862"/>
    </row>
    <row r="42" spans="1:16" ht="39" customHeight="1">
      <c r="A42" s="862"/>
      <c r="B42" s="866"/>
      <c r="C42" s="871" t="s">
        <v>530</v>
      </c>
      <c r="D42" s="871"/>
      <c r="E42" s="876"/>
      <c r="F42" s="880" t="s">
        <v>139</v>
      </c>
      <c r="G42" s="885" t="s">
        <v>139</v>
      </c>
      <c r="H42" s="885" t="s">
        <v>139</v>
      </c>
      <c r="I42" s="885" t="s">
        <v>139</v>
      </c>
      <c r="J42" s="889" t="s">
        <v>139</v>
      </c>
      <c r="K42" s="862"/>
      <c r="L42" s="862"/>
      <c r="M42" s="862"/>
      <c r="N42" s="862"/>
      <c r="O42" s="862"/>
      <c r="P42" s="862"/>
    </row>
    <row r="43" spans="1:16" ht="39" customHeight="1">
      <c r="A43" s="862"/>
      <c r="B43" s="867"/>
      <c r="C43" s="872" t="s">
        <v>303</v>
      </c>
      <c r="D43" s="872"/>
      <c r="E43" s="877"/>
      <c r="F43" s="881">
        <v>8.e-002</v>
      </c>
      <c r="G43" s="886">
        <v>7.0000000000000007e-002</v>
      </c>
      <c r="H43" s="886">
        <v>9.e-002</v>
      </c>
      <c r="I43" s="886">
        <v>0.11</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jQ+OvzTmS/Gnuq5JpMsun7Rk1oOt9RsWOsVLxECqIxu8ZbhMLGKcCaNgyB+zN0rssbAwB1aPzSPfUbQ+wQ2gg==" saltValue="hBq1jOqki4pnpc86TPEg2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525</v>
      </c>
      <c r="L44" s="950" t="s">
        <v>526</v>
      </c>
      <c r="M44" s="950" t="s">
        <v>527</v>
      </c>
      <c r="N44" s="950" t="s">
        <v>256</v>
      </c>
      <c r="O44" s="959" t="s">
        <v>528</v>
      </c>
      <c r="P44" s="734"/>
      <c r="Q44" s="734"/>
      <c r="R44" s="734"/>
      <c r="S44" s="734"/>
      <c r="T44" s="734"/>
      <c r="U44" s="734"/>
    </row>
    <row r="45" spans="1:21" ht="30.75" customHeight="1">
      <c r="A45" s="734"/>
      <c r="B45" s="892" t="s">
        <v>24</v>
      </c>
      <c r="C45" s="906"/>
      <c r="D45" s="916"/>
      <c r="E45" s="925" t="s">
        <v>21</v>
      </c>
      <c r="F45" s="925"/>
      <c r="G45" s="925"/>
      <c r="H45" s="925"/>
      <c r="I45" s="925"/>
      <c r="J45" s="934"/>
      <c r="K45" s="942">
        <v>739</v>
      </c>
      <c r="L45" s="951">
        <v>762</v>
      </c>
      <c r="M45" s="951">
        <v>819</v>
      </c>
      <c r="N45" s="951">
        <v>875</v>
      </c>
      <c r="O45" s="960">
        <v>896</v>
      </c>
      <c r="P45" s="734"/>
      <c r="Q45" s="734"/>
      <c r="R45" s="734"/>
      <c r="S45" s="734"/>
      <c r="T45" s="734"/>
      <c r="U45" s="734"/>
    </row>
    <row r="46" spans="1:21" ht="30.75" customHeight="1">
      <c r="A46" s="734"/>
      <c r="B46" s="893"/>
      <c r="C46" s="907"/>
      <c r="D46" s="917"/>
      <c r="E46" s="926" t="s">
        <v>28</v>
      </c>
      <c r="F46" s="926"/>
      <c r="G46" s="926"/>
      <c r="H46" s="926"/>
      <c r="I46" s="926"/>
      <c r="J46" s="935"/>
      <c r="K46" s="943" t="s">
        <v>139</v>
      </c>
      <c r="L46" s="952" t="s">
        <v>139</v>
      </c>
      <c r="M46" s="952" t="s">
        <v>139</v>
      </c>
      <c r="N46" s="952" t="s">
        <v>139</v>
      </c>
      <c r="O46" s="961" t="s">
        <v>139</v>
      </c>
      <c r="P46" s="734"/>
      <c r="Q46" s="734"/>
      <c r="R46" s="734"/>
      <c r="S46" s="734"/>
      <c r="T46" s="734"/>
      <c r="U46" s="734"/>
    </row>
    <row r="47" spans="1:21" ht="30.75" customHeight="1">
      <c r="A47" s="734"/>
      <c r="B47" s="893"/>
      <c r="C47" s="907"/>
      <c r="D47" s="917"/>
      <c r="E47" s="926" t="s">
        <v>32</v>
      </c>
      <c r="F47" s="926"/>
      <c r="G47" s="926"/>
      <c r="H47" s="926"/>
      <c r="I47" s="926"/>
      <c r="J47" s="935"/>
      <c r="K47" s="943" t="s">
        <v>139</v>
      </c>
      <c r="L47" s="952" t="s">
        <v>139</v>
      </c>
      <c r="M47" s="952" t="s">
        <v>139</v>
      </c>
      <c r="N47" s="952" t="s">
        <v>139</v>
      </c>
      <c r="O47" s="961" t="s">
        <v>139</v>
      </c>
      <c r="P47" s="734"/>
      <c r="Q47" s="734"/>
      <c r="R47" s="734"/>
      <c r="S47" s="734"/>
      <c r="T47" s="734"/>
      <c r="U47" s="734"/>
    </row>
    <row r="48" spans="1:21" ht="30.75" customHeight="1">
      <c r="A48" s="734"/>
      <c r="B48" s="893"/>
      <c r="C48" s="907"/>
      <c r="D48" s="917"/>
      <c r="E48" s="926" t="s">
        <v>35</v>
      </c>
      <c r="F48" s="926"/>
      <c r="G48" s="926"/>
      <c r="H48" s="926"/>
      <c r="I48" s="926"/>
      <c r="J48" s="935"/>
      <c r="K48" s="943">
        <v>452</v>
      </c>
      <c r="L48" s="952">
        <v>448</v>
      </c>
      <c r="M48" s="952">
        <v>424</v>
      </c>
      <c r="N48" s="952">
        <v>395</v>
      </c>
      <c r="O48" s="961">
        <v>383</v>
      </c>
      <c r="P48" s="734"/>
      <c r="Q48" s="734"/>
      <c r="R48" s="734"/>
      <c r="S48" s="734"/>
      <c r="T48" s="734"/>
      <c r="U48" s="734"/>
    </row>
    <row r="49" spans="1:21" ht="30.75" customHeight="1">
      <c r="A49" s="734"/>
      <c r="B49" s="893"/>
      <c r="C49" s="907"/>
      <c r="D49" s="917"/>
      <c r="E49" s="926" t="s">
        <v>0</v>
      </c>
      <c r="F49" s="926"/>
      <c r="G49" s="926"/>
      <c r="H49" s="926"/>
      <c r="I49" s="926"/>
      <c r="J49" s="935"/>
      <c r="K49" s="943">
        <v>136</v>
      </c>
      <c r="L49" s="952">
        <v>140</v>
      </c>
      <c r="M49" s="952">
        <v>139</v>
      </c>
      <c r="N49" s="952">
        <v>117</v>
      </c>
      <c r="O49" s="961">
        <v>107</v>
      </c>
      <c r="P49" s="734"/>
      <c r="Q49" s="734"/>
      <c r="R49" s="734"/>
      <c r="S49" s="734"/>
      <c r="T49" s="734"/>
      <c r="U49" s="734"/>
    </row>
    <row r="50" spans="1:21" ht="30.75" customHeight="1">
      <c r="A50" s="734"/>
      <c r="B50" s="893"/>
      <c r="C50" s="907"/>
      <c r="D50" s="917"/>
      <c r="E50" s="926" t="s">
        <v>40</v>
      </c>
      <c r="F50" s="926"/>
      <c r="G50" s="926"/>
      <c r="H50" s="926"/>
      <c r="I50" s="926"/>
      <c r="J50" s="935"/>
      <c r="K50" s="943" t="s">
        <v>139</v>
      </c>
      <c r="L50" s="952" t="s">
        <v>139</v>
      </c>
      <c r="M50" s="952" t="s">
        <v>139</v>
      </c>
      <c r="N50" s="952" t="s">
        <v>139</v>
      </c>
      <c r="O50" s="961" t="s">
        <v>139</v>
      </c>
      <c r="P50" s="734"/>
      <c r="Q50" s="734"/>
      <c r="R50" s="734"/>
      <c r="S50" s="734"/>
      <c r="T50" s="734"/>
      <c r="U50" s="734"/>
    </row>
    <row r="51" spans="1:21" ht="30.75" customHeight="1">
      <c r="A51" s="734"/>
      <c r="B51" s="894"/>
      <c r="C51" s="908"/>
      <c r="D51" s="918"/>
      <c r="E51" s="926" t="s">
        <v>42</v>
      </c>
      <c r="F51" s="926"/>
      <c r="G51" s="926"/>
      <c r="H51" s="926"/>
      <c r="I51" s="926"/>
      <c r="J51" s="935"/>
      <c r="K51" s="943" t="s">
        <v>139</v>
      </c>
      <c r="L51" s="952" t="s">
        <v>139</v>
      </c>
      <c r="M51" s="952" t="s">
        <v>139</v>
      </c>
      <c r="N51" s="952" t="s">
        <v>139</v>
      </c>
      <c r="O51" s="961" t="s">
        <v>139</v>
      </c>
      <c r="P51" s="734"/>
      <c r="Q51" s="734"/>
      <c r="R51" s="734"/>
      <c r="S51" s="734"/>
      <c r="T51" s="734"/>
      <c r="U51" s="734"/>
    </row>
    <row r="52" spans="1:21" ht="30.75" customHeight="1">
      <c r="A52" s="734"/>
      <c r="B52" s="895" t="s">
        <v>46</v>
      </c>
      <c r="C52" s="909"/>
      <c r="D52" s="918"/>
      <c r="E52" s="926" t="s">
        <v>48</v>
      </c>
      <c r="F52" s="926"/>
      <c r="G52" s="926"/>
      <c r="H52" s="926"/>
      <c r="I52" s="926"/>
      <c r="J52" s="935"/>
      <c r="K52" s="943">
        <v>1021</v>
      </c>
      <c r="L52" s="952">
        <v>973</v>
      </c>
      <c r="M52" s="952">
        <v>992</v>
      </c>
      <c r="N52" s="952">
        <v>973</v>
      </c>
      <c r="O52" s="961">
        <v>983</v>
      </c>
      <c r="P52" s="734"/>
      <c r="Q52" s="734"/>
      <c r="R52" s="734"/>
      <c r="S52" s="734"/>
      <c r="T52" s="734"/>
      <c r="U52" s="734"/>
    </row>
    <row r="53" spans="1:21" ht="30.75" customHeight="1">
      <c r="A53" s="734"/>
      <c r="B53" s="896" t="s">
        <v>50</v>
      </c>
      <c r="C53" s="910"/>
      <c r="D53" s="919"/>
      <c r="E53" s="927" t="s">
        <v>53</v>
      </c>
      <c r="F53" s="927"/>
      <c r="G53" s="927"/>
      <c r="H53" s="927"/>
      <c r="I53" s="927"/>
      <c r="J53" s="936"/>
      <c r="K53" s="944">
        <v>306</v>
      </c>
      <c r="L53" s="953">
        <v>377</v>
      </c>
      <c r="M53" s="953">
        <v>390</v>
      </c>
      <c r="N53" s="953">
        <v>414</v>
      </c>
      <c r="O53" s="962">
        <v>403</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256</v>
      </c>
      <c r="O57" s="964" t="s">
        <v>528</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5U3Vm9lqogYcVZtw2brM5Y/jds5vusnL/OZMumwAEZoG20158HOZo+GWKx9h5aNVSiSn4Iowg2w+YyxPBRE8OA==" saltValue="QhftJQJ24sRBMyW4IFv2+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525</v>
      </c>
      <c r="J40" s="950" t="s">
        <v>526</v>
      </c>
      <c r="K40" s="950" t="s">
        <v>527</v>
      </c>
      <c r="L40" s="950" t="s">
        <v>256</v>
      </c>
      <c r="M40" s="990" t="s">
        <v>528</v>
      </c>
    </row>
    <row r="41" spans="2:13" ht="27.75" customHeight="1">
      <c r="B41" s="892" t="s">
        <v>37</v>
      </c>
      <c r="C41" s="906"/>
      <c r="D41" s="916"/>
      <c r="E41" s="973" t="s">
        <v>57</v>
      </c>
      <c r="F41" s="973"/>
      <c r="G41" s="973"/>
      <c r="H41" s="979"/>
      <c r="I41" s="983">
        <v>10307</v>
      </c>
      <c r="J41" s="987">
        <v>11073</v>
      </c>
      <c r="K41" s="987">
        <v>11020</v>
      </c>
      <c r="L41" s="987">
        <v>11697</v>
      </c>
      <c r="M41" s="991">
        <v>12168</v>
      </c>
    </row>
    <row r="42" spans="2:13" ht="27.75" customHeight="1">
      <c r="B42" s="893"/>
      <c r="C42" s="907"/>
      <c r="D42" s="917"/>
      <c r="E42" s="974" t="s">
        <v>70</v>
      </c>
      <c r="F42" s="974"/>
      <c r="G42" s="974"/>
      <c r="H42" s="980"/>
      <c r="I42" s="984" t="s">
        <v>139</v>
      </c>
      <c r="J42" s="988" t="s">
        <v>139</v>
      </c>
      <c r="K42" s="988" t="s">
        <v>139</v>
      </c>
      <c r="L42" s="988" t="s">
        <v>139</v>
      </c>
      <c r="M42" s="992" t="s">
        <v>139</v>
      </c>
    </row>
    <row r="43" spans="2:13" ht="27.75" customHeight="1">
      <c r="B43" s="893"/>
      <c r="C43" s="907"/>
      <c r="D43" s="917"/>
      <c r="E43" s="974" t="s">
        <v>72</v>
      </c>
      <c r="F43" s="974"/>
      <c r="G43" s="974"/>
      <c r="H43" s="980"/>
      <c r="I43" s="984">
        <v>4488</v>
      </c>
      <c r="J43" s="988">
        <v>4141</v>
      </c>
      <c r="K43" s="988">
        <v>3834</v>
      </c>
      <c r="L43" s="988">
        <v>3638</v>
      </c>
      <c r="M43" s="992">
        <v>3405</v>
      </c>
    </row>
    <row r="44" spans="2:13" ht="27.75" customHeight="1">
      <c r="B44" s="893"/>
      <c r="C44" s="907"/>
      <c r="D44" s="917"/>
      <c r="E44" s="974" t="s">
        <v>74</v>
      </c>
      <c r="F44" s="974"/>
      <c r="G44" s="974"/>
      <c r="H44" s="980"/>
      <c r="I44" s="984">
        <v>851</v>
      </c>
      <c r="J44" s="988">
        <v>875</v>
      </c>
      <c r="K44" s="988">
        <v>843</v>
      </c>
      <c r="L44" s="988">
        <v>783</v>
      </c>
      <c r="M44" s="992">
        <v>734</v>
      </c>
    </row>
    <row r="45" spans="2:13" ht="27.75" customHeight="1">
      <c r="B45" s="893"/>
      <c r="C45" s="907"/>
      <c r="D45" s="917"/>
      <c r="E45" s="974" t="s">
        <v>76</v>
      </c>
      <c r="F45" s="974"/>
      <c r="G45" s="974"/>
      <c r="H45" s="980"/>
      <c r="I45" s="984">
        <v>2774</v>
      </c>
      <c r="J45" s="988">
        <v>2873</v>
      </c>
      <c r="K45" s="988">
        <v>2816</v>
      </c>
      <c r="L45" s="988">
        <v>2753</v>
      </c>
      <c r="M45" s="992">
        <v>2782</v>
      </c>
    </row>
    <row r="46" spans="2:13" ht="27.75" customHeight="1">
      <c r="B46" s="893"/>
      <c r="C46" s="907"/>
      <c r="D46" s="918"/>
      <c r="E46" s="974" t="s">
        <v>75</v>
      </c>
      <c r="F46" s="974"/>
      <c r="G46" s="974"/>
      <c r="H46" s="980"/>
      <c r="I46" s="984" t="s">
        <v>139</v>
      </c>
      <c r="J46" s="988" t="s">
        <v>139</v>
      </c>
      <c r="K46" s="988" t="s">
        <v>139</v>
      </c>
      <c r="L46" s="988" t="s">
        <v>139</v>
      </c>
      <c r="M46" s="992" t="s">
        <v>139</v>
      </c>
    </row>
    <row r="47" spans="2:13" ht="27.75" customHeight="1">
      <c r="B47" s="893"/>
      <c r="C47" s="907"/>
      <c r="D47" s="971"/>
      <c r="E47" s="975" t="s">
        <v>78</v>
      </c>
      <c r="F47" s="978"/>
      <c r="G47" s="978"/>
      <c r="H47" s="981"/>
      <c r="I47" s="984" t="s">
        <v>139</v>
      </c>
      <c r="J47" s="988" t="s">
        <v>139</v>
      </c>
      <c r="K47" s="988" t="s">
        <v>139</v>
      </c>
      <c r="L47" s="988" t="s">
        <v>139</v>
      </c>
      <c r="M47" s="992" t="s">
        <v>139</v>
      </c>
    </row>
    <row r="48" spans="2:13" ht="27.75" customHeight="1">
      <c r="B48" s="893"/>
      <c r="C48" s="907"/>
      <c r="D48" s="917"/>
      <c r="E48" s="974" t="s">
        <v>84</v>
      </c>
      <c r="F48" s="974"/>
      <c r="G48" s="974"/>
      <c r="H48" s="980"/>
      <c r="I48" s="984" t="s">
        <v>139</v>
      </c>
      <c r="J48" s="988" t="s">
        <v>139</v>
      </c>
      <c r="K48" s="988" t="s">
        <v>139</v>
      </c>
      <c r="L48" s="988" t="s">
        <v>139</v>
      </c>
      <c r="M48" s="992" t="s">
        <v>139</v>
      </c>
    </row>
    <row r="49" spans="2:13" ht="27.75" customHeight="1">
      <c r="B49" s="894"/>
      <c r="C49" s="908"/>
      <c r="D49" s="917"/>
      <c r="E49" s="974" t="s">
        <v>88</v>
      </c>
      <c r="F49" s="974"/>
      <c r="G49" s="974"/>
      <c r="H49" s="980"/>
      <c r="I49" s="984" t="s">
        <v>139</v>
      </c>
      <c r="J49" s="988" t="s">
        <v>139</v>
      </c>
      <c r="K49" s="988" t="s">
        <v>139</v>
      </c>
      <c r="L49" s="988" t="s">
        <v>139</v>
      </c>
      <c r="M49" s="992" t="s">
        <v>139</v>
      </c>
    </row>
    <row r="50" spans="2:13" ht="27.75" customHeight="1">
      <c r="B50" s="968" t="s">
        <v>90</v>
      </c>
      <c r="C50" s="970"/>
      <c r="D50" s="972"/>
      <c r="E50" s="974" t="s">
        <v>91</v>
      </c>
      <c r="F50" s="974"/>
      <c r="G50" s="974"/>
      <c r="H50" s="980"/>
      <c r="I50" s="984">
        <v>3407</v>
      </c>
      <c r="J50" s="988">
        <v>3943</v>
      </c>
      <c r="K50" s="988">
        <v>4176</v>
      </c>
      <c r="L50" s="988">
        <v>4587</v>
      </c>
      <c r="M50" s="992">
        <v>4401</v>
      </c>
    </row>
    <row r="51" spans="2:13" ht="27.75" customHeight="1">
      <c r="B51" s="893"/>
      <c r="C51" s="907"/>
      <c r="D51" s="917"/>
      <c r="E51" s="974" t="s">
        <v>93</v>
      </c>
      <c r="F51" s="974"/>
      <c r="G51" s="974"/>
      <c r="H51" s="980"/>
      <c r="I51" s="984">
        <v>1262</v>
      </c>
      <c r="J51" s="988">
        <v>1308</v>
      </c>
      <c r="K51" s="988">
        <v>1074</v>
      </c>
      <c r="L51" s="988">
        <v>1042</v>
      </c>
      <c r="M51" s="992">
        <v>1034</v>
      </c>
    </row>
    <row r="52" spans="2:13" ht="27.75" customHeight="1">
      <c r="B52" s="894"/>
      <c r="C52" s="908"/>
      <c r="D52" s="917"/>
      <c r="E52" s="974" t="s">
        <v>44</v>
      </c>
      <c r="F52" s="974"/>
      <c r="G52" s="974"/>
      <c r="H52" s="980"/>
      <c r="I52" s="984">
        <v>10560</v>
      </c>
      <c r="J52" s="988">
        <v>10293</v>
      </c>
      <c r="K52" s="988">
        <v>10463</v>
      </c>
      <c r="L52" s="988">
        <v>10571</v>
      </c>
      <c r="M52" s="992">
        <v>10704</v>
      </c>
    </row>
    <row r="53" spans="2:13" ht="27.75" customHeight="1">
      <c r="B53" s="896" t="s">
        <v>50</v>
      </c>
      <c r="C53" s="910"/>
      <c r="D53" s="919"/>
      <c r="E53" s="976" t="s">
        <v>97</v>
      </c>
      <c r="F53" s="976"/>
      <c r="G53" s="976"/>
      <c r="H53" s="982"/>
      <c r="I53" s="985">
        <v>3191</v>
      </c>
      <c r="J53" s="989">
        <v>3418</v>
      </c>
      <c r="K53" s="989">
        <v>2800</v>
      </c>
      <c r="L53" s="989">
        <v>2671</v>
      </c>
      <c r="M53" s="993">
        <v>2950</v>
      </c>
    </row>
    <row r="54" spans="2:13" ht="27.75" customHeight="1">
      <c r="B54" s="969"/>
      <c r="C54" s="868"/>
      <c r="D54" s="868"/>
      <c r="E54" s="977"/>
      <c r="F54" s="977"/>
      <c r="G54" s="977"/>
      <c r="H54" s="977"/>
      <c r="I54" s="986"/>
      <c r="J54" s="986"/>
      <c r="K54" s="986"/>
      <c r="L54" s="986"/>
      <c r="M54" s="986"/>
    </row>
    <row r="55" spans="2:13"/>
  </sheetData>
  <sheetProtection algorithmName="SHA-512" hashValue="39cPvbzWZVTkJXD5X9P7dc9l5CE3dU48QCRmlcpGzWYfhnSzCwZPV+NDJ+ll4o7sgjahZqtiK3uklOE6NyQrdQ==" saltValue="kiwcNWKZlAV91WEqu4iW8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527</v>
      </c>
      <c r="G54" s="1016" t="s">
        <v>256</v>
      </c>
      <c r="H54" s="1024" t="s">
        <v>528</v>
      </c>
    </row>
    <row r="55" spans="2:8" ht="52.5" customHeight="1">
      <c r="B55" s="995"/>
      <c r="C55" s="1001" t="s">
        <v>102</v>
      </c>
      <c r="D55" s="1001"/>
      <c r="E55" s="1010"/>
      <c r="F55" s="1017">
        <v>1134</v>
      </c>
      <c r="G55" s="1017">
        <v>1214</v>
      </c>
      <c r="H55" s="1025">
        <v>957</v>
      </c>
    </row>
    <row r="56" spans="2:8" ht="52.5" customHeight="1">
      <c r="B56" s="996"/>
      <c r="C56" s="1002" t="s">
        <v>105</v>
      </c>
      <c r="D56" s="1002"/>
      <c r="E56" s="1011"/>
      <c r="F56" s="1018">
        <v>718</v>
      </c>
      <c r="G56" s="1018">
        <v>829</v>
      </c>
      <c r="H56" s="1026">
        <v>938</v>
      </c>
    </row>
    <row r="57" spans="2:8" ht="53.25" customHeight="1">
      <c r="B57" s="996"/>
      <c r="C57" s="1003" t="s">
        <v>68</v>
      </c>
      <c r="D57" s="1003"/>
      <c r="E57" s="1012"/>
      <c r="F57" s="1019">
        <v>1378</v>
      </c>
      <c r="G57" s="1019">
        <v>1462</v>
      </c>
      <c r="H57" s="1027">
        <v>1443</v>
      </c>
    </row>
    <row r="58" spans="2:8" ht="45.75" customHeight="1">
      <c r="B58" s="997"/>
      <c r="C58" s="1004" t="s">
        <v>539</v>
      </c>
      <c r="D58" s="1007"/>
      <c r="E58" s="1013"/>
      <c r="F58" s="1020">
        <v>539</v>
      </c>
      <c r="G58" s="1020">
        <v>525</v>
      </c>
      <c r="H58" s="1028">
        <v>474</v>
      </c>
    </row>
    <row r="59" spans="2:8" ht="45.75" customHeight="1">
      <c r="B59" s="997"/>
      <c r="C59" s="1004" t="s">
        <v>276</v>
      </c>
      <c r="D59" s="1007"/>
      <c r="E59" s="1013"/>
      <c r="F59" s="1020">
        <v>297</v>
      </c>
      <c r="G59" s="1020">
        <v>312</v>
      </c>
      <c r="H59" s="1028">
        <v>291</v>
      </c>
    </row>
    <row r="60" spans="2:8" ht="45.75" customHeight="1">
      <c r="B60" s="997"/>
      <c r="C60" s="1004" t="s">
        <v>64</v>
      </c>
      <c r="D60" s="1007"/>
      <c r="E60" s="1013"/>
      <c r="F60" s="1020">
        <v>113</v>
      </c>
      <c r="G60" s="1020">
        <v>136</v>
      </c>
      <c r="H60" s="1028">
        <v>137</v>
      </c>
    </row>
    <row r="61" spans="2:8" ht="45.75" customHeight="1">
      <c r="B61" s="997"/>
      <c r="C61" s="1004" t="s">
        <v>540</v>
      </c>
      <c r="D61" s="1007"/>
      <c r="E61" s="1013"/>
      <c r="F61" s="1020">
        <v>54</v>
      </c>
      <c r="G61" s="1020">
        <v>68</v>
      </c>
      <c r="H61" s="1028">
        <v>84</v>
      </c>
    </row>
    <row r="62" spans="2:8" ht="45.75" customHeight="1">
      <c r="B62" s="998"/>
      <c r="C62" s="1005" t="s">
        <v>163</v>
      </c>
      <c r="D62" s="1008"/>
      <c r="E62" s="1014"/>
      <c r="F62" s="1021">
        <v>57</v>
      </c>
      <c r="G62" s="1021">
        <v>66</v>
      </c>
      <c r="H62" s="1029">
        <v>63</v>
      </c>
    </row>
    <row r="63" spans="2:8" ht="52.5" customHeight="1">
      <c r="B63" s="999"/>
      <c r="C63" s="1006" t="s">
        <v>107</v>
      </c>
      <c r="D63" s="1006"/>
      <c r="E63" s="1015"/>
      <c r="F63" s="1022">
        <v>3230</v>
      </c>
      <c r="G63" s="1022">
        <v>3505</v>
      </c>
      <c r="H63" s="1030">
        <v>3339</v>
      </c>
    </row>
    <row r="64" spans="2:8"/>
  </sheetData>
  <sheetProtection algorithmName="SHA-512" hashValue="BjNVkVlqnkt026ZwOEJ/13UfUDB7yJAi8cFgfgK/kPxAlkqD8sxcfLqBpGeag71gS5BrUercR5skZreVNmqg6w==" saltValue="rUO25Ab2Ouh2QypPOG9Uo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524</v>
      </c>
      <c r="G2" s="818"/>
      <c r="H2" s="828"/>
    </row>
    <row r="3" spans="1:8">
      <c r="A3" s="782" t="s">
        <v>481</v>
      </c>
      <c r="B3" s="767"/>
      <c r="C3" s="1039"/>
      <c r="D3" s="1042">
        <v>113775</v>
      </c>
      <c r="E3" s="1044"/>
      <c r="F3" s="1047">
        <v>84962</v>
      </c>
      <c r="G3" s="1049"/>
      <c r="H3" s="1052"/>
    </row>
    <row r="4" spans="1:8">
      <c r="A4" s="754"/>
      <c r="B4" s="766"/>
      <c r="C4" s="1040"/>
      <c r="D4" s="1043">
        <v>45051</v>
      </c>
      <c r="E4" s="1045"/>
      <c r="F4" s="1048">
        <v>42793</v>
      </c>
      <c r="G4" s="1050"/>
      <c r="H4" s="1053"/>
    </row>
    <row r="5" spans="1:8">
      <c r="A5" s="782" t="s">
        <v>323</v>
      </c>
      <c r="B5" s="767"/>
      <c r="C5" s="1039"/>
      <c r="D5" s="1042">
        <v>76968</v>
      </c>
      <c r="E5" s="1044"/>
      <c r="F5" s="1047">
        <v>71279</v>
      </c>
      <c r="G5" s="1049"/>
      <c r="H5" s="1052"/>
    </row>
    <row r="6" spans="1:8">
      <c r="A6" s="754"/>
      <c r="B6" s="766"/>
      <c r="C6" s="1040"/>
      <c r="D6" s="1043">
        <v>52809</v>
      </c>
      <c r="E6" s="1045"/>
      <c r="F6" s="1048">
        <v>36731</v>
      </c>
      <c r="G6" s="1050"/>
      <c r="H6" s="1053"/>
    </row>
    <row r="7" spans="1:8">
      <c r="A7" s="782" t="s">
        <v>137</v>
      </c>
      <c r="B7" s="767"/>
      <c r="C7" s="1039"/>
      <c r="D7" s="1042">
        <v>45036</v>
      </c>
      <c r="E7" s="1044"/>
      <c r="F7" s="1047">
        <v>74994</v>
      </c>
      <c r="G7" s="1049"/>
      <c r="H7" s="1052"/>
    </row>
    <row r="8" spans="1:8">
      <c r="A8" s="754"/>
      <c r="B8" s="766"/>
      <c r="C8" s="1040"/>
      <c r="D8" s="1043">
        <v>31969</v>
      </c>
      <c r="E8" s="1045"/>
      <c r="F8" s="1048">
        <v>36188</v>
      </c>
      <c r="G8" s="1050"/>
      <c r="H8" s="1053"/>
    </row>
    <row r="9" spans="1:8">
      <c r="A9" s="782" t="s">
        <v>521</v>
      </c>
      <c r="B9" s="767"/>
      <c r="C9" s="1039"/>
      <c r="D9" s="1042">
        <v>81715</v>
      </c>
      <c r="E9" s="1044"/>
      <c r="F9" s="1047">
        <v>71849</v>
      </c>
      <c r="G9" s="1049"/>
      <c r="H9" s="1052"/>
    </row>
    <row r="10" spans="1:8">
      <c r="A10" s="754"/>
      <c r="B10" s="766"/>
      <c r="C10" s="1040"/>
      <c r="D10" s="1043">
        <v>66683</v>
      </c>
      <c r="E10" s="1045"/>
      <c r="F10" s="1048">
        <v>36144</v>
      </c>
      <c r="G10" s="1050"/>
      <c r="H10" s="1053"/>
    </row>
    <row r="11" spans="1:8">
      <c r="A11" s="782" t="s">
        <v>522</v>
      </c>
      <c r="B11" s="767"/>
      <c r="C11" s="1039"/>
      <c r="D11" s="1042">
        <v>78314</v>
      </c>
      <c r="E11" s="1044"/>
      <c r="F11" s="1047">
        <v>82962</v>
      </c>
      <c r="G11" s="1049"/>
      <c r="H11" s="1052"/>
    </row>
    <row r="12" spans="1:8">
      <c r="A12" s="754"/>
      <c r="B12" s="766"/>
      <c r="C12" s="1041"/>
      <c r="D12" s="1043">
        <v>59590</v>
      </c>
      <c r="E12" s="1045"/>
      <c r="F12" s="1048">
        <v>42835</v>
      </c>
      <c r="G12" s="1050"/>
      <c r="H12" s="1053"/>
    </row>
    <row r="13" spans="1:8">
      <c r="A13" s="782"/>
      <c r="B13" s="767"/>
      <c r="C13" s="1039"/>
      <c r="D13" s="1042">
        <v>79162</v>
      </c>
      <c r="E13" s="1044"/>
      <c r="F13" s="1047">
        <v>77209</v>
      </c>
      <c r="G13" s="1051"/>
      <c r="H13" s="1052"/>
    </row>
    <row r="14" spans="1:8">
      <c r="A14" s="754"/>
      <c r="B14" s="766"/>
      <c r="C14" s="1040"/>
      <c r="D14" s="1043">
        <v>51220</v>
      </c>
      <c r="E14" s="1045"/>
      <c r="F14" s="1048">
        <v>38938</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12.74</v>
      </c>
      <c r="C19" s="1032">
        <f>ROUND(VALUE(SUBSTITUTE(実質収支比率等に係る経年分析!G$48,"▲","-")),2)</f>
        <v>13.4</v>
      </c>
      <c r="D19" s="1032">
        <f>ROUND(VALUE(SUBSTITUTE(実質収支比率等に係る経年分析!H$48,"▲","-")),2)</f>
        <v>14.47</v>
      </c>
      <c r="E19" s="1032">
        <f>ROUND(VALUE(SUBSTITUTE(実質収支比率等に係る経年分析!I$48,"▲","-")),2)</f>
        <v>11.07</v>
      </c>
      <c r="F19" s="1032">
        <f>ROUND(VALUE(SUBSTITUTE(実質収支比率等に係る経年分析!J$48,"▲","-")),2)</f>
        <v>9.41</v>
      </c>
    </row>
    <row r="20" spans="1:11">
      <c r="A20" s="1032" t="s">
        <v>38</v>
      </c>
      <c r="B20" s="1032">
        <f>ROUND(VALUE(SUBSTITUTE(実質収支比率等に係る経年分析!F$47,"▲","-")),2)</f>
        <v>11.7</v>
      </c>
      <c r="C20" s="1032">
        <f>ROUND(VALUE(SUBSTITUTE(実質収支比率等に係る経年分析!G$47,"▲","-")),2)</f>
        <v>15.5</v>
      </c>
      <c r="D20" s="1032">
        <f>ROUND(VALUE(SUBSTITUTE(実質収支比率等に係る経年分析!H$47,"▲","-")),2)</f>
        <v>17.190000000000001</v>
      </c>
      <c r="E20" s="1032">
        <f>ROUND(VALUE(SUBSTITUTE(実質収支比率等に係る経年分析!I$47,"▲","-")),2)</f>
        <v>18.489999999999998</v>
      </c>
      <c r="F20" s="1032">
        <f>ROUND(VALUE(SUBSTITUTE(実質収支比率等に係る経年分析!J$47,"▲","-")),2)</f>
        <v>14.37</v>
      </c>
    </row>
    <row r="21" spans="1:11">
      <c r="A21" s="1032" t="s">
        <v>110</v>
      </c>
      <c r="B21" s="1032">
        <f>IF(ISNUMBER(VALUE(SUBSTITUTE(実質収支比率等に係る経年分析!F$49,"▲","-"))),ROUND(VALUE(SUBSTITUTE(実質収支比率等に係る経年分析!F$49,"▲","-")),2),NA())</f>
        <v>3.2</v>
      </c>
      <c r="C21" s="1032">
        <f>IF(ISNUMBER(VALUE(SUBSTITUTE(実質収支比率等に係る経年分析!G$49,"▲","-"))),ROUND(VALUE(SUBSTITUTE(実質収支比率等に係る経年分析!G$49,"▲","-")),2),NA())</f>
        <v>5.52</v>
      </c>
      <c r="D21" s="1032">
        <f>IF(ISNUMBER(VALUE(SUBSTITUTE(実質収支比率等に係る経年分析!H$49,"▲","-"))),ROUND(VALUE(SUBSTITUTE(実質収支比率等に係る経年分析!H$49,"▲","-")),2),NA())</f>
        <v>2.16</v>
      </c>
      <c r="E21" s="1032">
        <f>IF(ISNUMBER(VALUE(SUBSTITUTE(実質収支比率等に係る経年分析!I$49,"▲","-"))),ROUND(VALUE(SUBSTITUTE(実質収支比率等に係る経年分析!I$49,"▲","-")),2),NA())</f>
        <v>-2.25</v>
      </c>
      <c r="F21" s="1032">
        <f>IF(ISNUMBER(VALUE(SUBSTITUTE(実質収支比率等に係る経年分析!J$49,"▲","-"))),ROUND(VALUE(SUBSTITUTE(実質収支比率等に係る経年分析!J$49,"▲","-")),2),NA())</f>
        <v>-5.35</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8.e-002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7.0000000000000007e-002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9.e-002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0.11</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下田駅前広場整備事業特別会計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3.e-002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6.e-002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2.e-002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6.e-002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8.e-002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7.0000000000000007e-002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漁業集落排水事業会計</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0.24</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1.26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1.24</v>
      </c>
    </row>
    <row r="33" spans="1:16">
      <c r="A33" s="1033" t="str">
        <f>IF('連結実質赤字比率に係る赤字・黒字の構成分析'!C$37="",NA(),'連結実質赤字比率に係る赤字・黒字の構成分析'!C$37)</f>
        <v>公共下水道事業会計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2.83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2.74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2.1800000000000002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2.2000000000000002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2.2200000000000002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1.84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2.3199999999999998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3.3</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6.51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5.26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6.24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6.46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12.69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13.34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11.05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9.39</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116</v>
      </c>
      <c r="B42" s="1034"/>
      <c r="C42" s="1034"/>
      <c r="D42" s="1034">
        <f>'実質公債費比率（分子）の構造'!K$52</f>
        <v>1021</v>
      </c>
      <c r="E42" s="1034"/>
      <c r="F42" s="1034"/>
      <c r="G42" s="1034">
        <f>'実質公債費比率（分子）の構造'!L$52</f>
        <v>973</v>
      </c>
      <c r="H42" s="1034"/>
      <c r="I42" s="1034"/>
      <c r="J42" s="1034">
        <f>'実質公債費比率（分子）の構造'!M$52</f>
        <v>992</v>
      </c>
      <c r="K42" s="1034"/>
      <c r="L42" s="1034"/>
      <c r="M42" s="1034">
        <f>'実質公債費比率（分子）の構造'!N$52</f>
        <v>973</v>
      </c>
      <c r="N42" s="1034"/>
      <c r="O42" s="1034"/>
      <c r="P42" s="1034">
        <f>'実質公債費比率（分子）の構造'!O$52</f>
        <v>983</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136</v>
      </c>
      <c r="C45" s="1034"/>
      <c r="D45" s="1034"/>
      <c r="E45" s="1034">
        <f>'実質公債費比率（分子）の構造'!L$49</f>
        <v>140</v>
      </c>
      <c r="F45" s="1034"/>
      <c r="G45" s="1034"/>
      <c r="H45" s="1034">
        <f>'実質公債費比率（分子）の構造'!M$49</f>
        <v>139</v>
      </c>
      <c r="I45" s="1034"/>
      <c r="J45" s="1034"/>
      <c r="K45" s="1034">
        <f>'実質公債費比率（分子）の構造'!N$49</f>
        <v>117</v>
      </c>
      <c r="L45" s="1034"/>
      <c r="M45" s="1034"/>
      <c r="N45" s="1034">
        <f>'実質公債費比率（分子）の構造'!O$49</f>
        <v>107</v>
      </c>
      <c r="O45" s="1034"/>
      <c r="P45" s="1034"/>
    </row>
    <row r="46" spans="1:16">
      <c r="A46" s="1034" t="s">
        <v>35</v>
      </c>
      <c r="B46" s="1034">
        <f>'実質公債費比率（分子）の構造'!K$48</f>
        <v>452</v>
      </c>
      <c r="C46" s="1034"/>
      <c r="D46" s="1034"/>
      <c r="E46" s="1034">
        <f>'実質公債費比率（分子）の構造'!L$48</f>
        <v>448</v>
      </c>
      <c r="F46" s="1034"/>
      <c r="G46" s="1034"/>
      <c r="H46" s="1034">
        <f>'実質公債費比率（分子）の構造'!M$48</f>
        <v>424</v>
      </c>
      <c r="I46" s="1034"/>
      <c r="J46" s="1034"/>
      <c r="K46" s="1034">
        <f>'実質公債費比率（分子）の構造'!N$48</f>
        <v>395</v>
      </c>
      <c r="L46" s="1034"/>
      <c r="M46" s="1034"/>
      <c r="N46" s="1034">
        <f>'実質公債費比率（分子）の構造'!O$48</f>
        <v>383</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739</v>
      </c>
      <c r="C49" s="1034"/>
      <c r="D49" s="1034"/>
      <c r="E49" s="1034">
        <f>'実質公債費比率（分子）の構造'!L$45</f>
        <v>762</v>
      </c>
      <c r="F49" s="1034"/>
      <c r="G49" s="1034"/>
      <c r="H49" s="1034">
        <f>'実質公債費比率（分子）の構造'!M$45</f>
        <v>819</v>
      </c>
      <c r="I49" s="1034"/>
      <c r="J49" s="1034"/>
      <c r="K49" s="1034">
        <f>'実質公債費比率（分子）の構造'!N$45</f>
        <v>875</v>
      </c>
      <c r="L49" s="1034"/>
      <c r="M49" s="1034"/>
      <c r="N49" s="1034">
        <f>'実質公債費比率（分子）の構造'!O$45</f>
        <v>896</v>
      </c>
      <c r="O49" s="1034"/>
      <c r="P49" s="1034"/>
    </row>
    <row r="50" spans="1:16">
      <c r="A50" s="1034" t="s">
        <v>53</v>
      </c>
      <c r="B50" s="1034" t="e">
        <f>NA()</f>
        <v>#N/A</v>
      </c>
      <c r="C50" s="1034">
        <f>IF(ISNUMBER('実質公債費比率（分子）の構造'!K$53),'実質公債費比率（分子）の構造'!K$53,NA())</f>
        <v>306</v>
      </c>
      <c r="D50" s="1034" t="e">
        <f>NA()</f>
        <v>#N/A</v>
      </c>
      <c r="E50" s="1034" t="e">
        <f>NA()</f>
        <v>#N/A</v>
      </c>
      <c r="F50" s="1034">
        <f>IF(ISNUMBER('実質公債費比率（分子）の構造'!L$53),'実質公債費比率（分子）の構造'!L$53,NA())</f>
        <v>377</v>
      </c>
      <c r="G50" s="1034" t="e">
        <f>NA()</f>
        <v>#N/A</v>
      </c>
      <c r="H50" s="1034" t="e">
        <f>NA()</f>
        <v>#N/A</v>
      </c>
      <c r="I50" s="1034">
        <f>IF(ISNUMBER('実質公債費比率（分子）の構造'!M$53),'実質公債費比率（分子）の構造'!M$53,NA())</f>
        <v>390</v>
      </c>
      <c r="J50" s="1034" t="e">
        <f>NA()</f>
        <v>#N/A</v>
      </c>
      <c r="K50" s="1034" t="e">
        <f>NA()</f>
        <v>#N/A</v>
      </c>
      <c r="L50" s="1034">
        <f>IF(ISNUMBER('実質公債費比率（分子）の構造'!N$53),'実質公債費比率（分子）の構造'!N$53,NA())</f>
        <v>414</v>
      </c>
      <c r="M50" s="1034" t="e">
        <f>NA()</f>
        <v>#N/A</v>
      </c>
      <c r="N50" s="1034" t="e">
        <f>NA()</f>
        <v>#N/A</v>
      </c>
      <c r="O50" s="1034">
        <f>IF(ISNUMBER('実質公債費比率（分子）の構造'!O$53),'実質公債費比率（分子）の構造'!O$53,NA())</f>
        <v>403</v>
      </c>
      <c r="P50" s="1034" t="e">
        <f>NA()</f>
        <v>#N/A</v>
      </c>
    </row>
    <row r="53" spans="1:16">
      <c r="A53" s="1031" t="s">
        <v>119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44</v>
      </c>
      <c r="B56" s="1033"/>
      <c r="C56" s="1033"/>
      <c r="D56" s="1033">
        <f>'将来負担比率（分子）の構造'!I$52</f>
        <v>10560</v>
      </c>
      <c r="E56" s="1033"/>
      <c r="F56" s="1033"/>
      <c r="G56" s="1033">
        <f>'将来負担比率（分子）の構造'!J$52</f>
        <v>10293</v>
      </c>
      <c r="H56" s="1033"/>
      <c r="I56" s="1033"/>
      <c r="J56" s="1033">
        <f>'将来負担比率（分子）の構造'!K$52</f>
        <v>10463</v>
      </c>
      <c r="K56" s="1033"/>
      <c r="L56" s="1033"/>
      <c r="M56" s="1033">
        <f>'将来負担比率（分子）の構造'!L$52</f>
        <v>10571</v>
      </c>
      <c r="N56" s="1033"/>
      <c r="O56" s="1033"/>
      <c r="P56" s="1033">
        <f>'将来負担比率（分子）の構造'!M$52</f>
        <v>10704</v>
      </c>
    </row>
    <row r="57" spans="1:16">
      <c r="A57" s="1033" t="s">
        <v>93</v>
      </c>
      <c r="B57" s="1033"/>
      <c r="C57" s="1033"/>
      <c r="D57" s="1033">
        <f>'将来負担比率（分子）の構造'!I$51</f>
        <v>1262</v>
      </c>
      <c r="E57" s="1033"/>
      <c r="F57" s="1033"/>
      <c r="G57" s="1033">
        <f>'将来負担比率（分子）の構造'!J$51</f>
        <v>1308</v>
      </c>
      <c r="H57" s="1033"/>
      <c r="I57" s="1033"/>
      <c r="J57" s="1033">
        <f>'将来負担比率（分子）の構造'!K$51</f>
        <v>1074</v>
      </c>
      <c r="K57" s="1033"/>
      <c r="L57" s="1033"/>
      <c r="M57" s="1033">
        <f>'将来負担比率（分子）の構造'!L$51</f>
        <v>1042</v>
      </c>
      <c r="N57" s="1033"/>
      <c r="O57" s="1033"/>
      <c r="P57" s="1033">
        <f>'将来負担比率（分子）の構造'!M$51</f>
        <v>1034</v>
      </c>
    </row>
    <row r="58" spans="1:16">
      <c r="A58" s="1033" t="s">
        <v>91</v>
      </c>
      <c r="B58" s="1033"/>
      <c r="C58" s="1033"/>
      <c r="D58" s="1033">
        <f>'将来負担比率（分子）の構造'!I$50</f>
        <v>3407</v>
      </c>
      <c r="E58" s="1033"/>
      <c r="F58" s="1033"/>
      <c r="G58" s="1033">
        <f>'将来負担比率（分子）の構造'!J$50</f>
        <v>3943</v>
      </c>
      <c r="H58" s="1033"/>
      <c r="I58" s="1033"/>
      <c r="J58" s="1033">
        <f>'将来負担比率（分子）の構造'!K$50</f>
        <v>4176</v>
      </c>
      <c r="K58" s="1033"/>
      <c r="L58" s="1033"/>
      <c r="M58" s="1033">
        <f>'将来負担比率（分子）の構造'!L$50</f>
        <v>4587</v>
      </c>
      <c r="N58" s="1033"/>
      <c r="O58" s="1033"/>
      <c r="P58" s="1033">
        <f>'将来負担比率（分子）の構造'!M$50</f>
        <v>4401</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2774</v>
      </c>
      <c r="C62" s="1033"/>
      <c r="D62" s="1033"/>
      <c r="E62" s="1033">
        <f>'将来負担比率（分子）の構造'!J$45</f>
        <v>2873</v>
      </c>
      <c r="F62" s="1033"/>
      <c r="G62" s="1033"/>
      <c r="H62" s="1033">
        <f>'将来負担比率（分子）の構造'!K$45</f>
        <v>2816</v>
      </c>
      <c r="I62" s="1033"/>
      <c r="J62" s="1033"/>
      <c r="K62" s="1033">
        <f>'将来負担比率（分子）の構造'!L$45</f>
        <v>2753</v>
      </c>
      <c r="L62" s="1033"/>
      <c r="M62" s="1033"/>
      <c r="N62" s="1033">
        <f>'将来負担比率（分子）の構造'!M$45</f>
        <v>2782</v>
      </c>
      <c r="O62" s="1033"/>
      <c r="P62" s="1033"/>
    </row>
    <row r="63" spans="1:16">
      <c r="A63" s="1033" t="s">
        <v>74</v>
      </c>
      <c r="B63" s="1033">
        <f>'将来負担比率（分子）の構造'!I$44</f>
        <v>851</v>
      </c>
      <c r="C63" s="1033"/>
      <c r="D63" s="1033"/>
      <c r="E63" s="1033">
        <f>'将来負担比率（分子）の構造'!J$44</f>
        <v>875</v>
      </c>
      <c r="F63" s="1033"/>
      <c r="G63" s="1033"/>
      <c r="H63" s="1033">
        <f>'将来負担比率（分子）の構造'!K$44</f>
        <v>843</v>
      </c>
      <c r="I63" s="1033"/>
      <c r="J63" s="1033"/>
      <c r="K63" s="1033">
        <f>'将来負担比率（分子）の構造'!L$44</f>
        <v>783</v>
      </c>
      <c r="L63" s="1033"/>
      <c r="M63" s="1033"/>
      <c r="N63" s="1033">
        <f>'将来負担比率（分子）の構造'!M$44</f>
        <v>734</v>
      </c>
      <c r="O63" s="1033"/>
      <c r="P63" s="1033"/>
    </row>
    <row r="64" spans="1:16">
      <c r="A64" s="1033" t="s">
        <v>72</v>
      </c>
      <c r="B64" s="1033">
        <f>'将来負担比率（分子）の構造'!I$43</f>
        <v>4488</v>
      </c>
      <c r="C64" s="1033"/>
      <c r="D64" s="1033"/>
      <c r="E64" s="1033">
        <f>'将来負担比率（分子）の構造'!J$43</f>
        <v>4141</v>
      </c>
      <c r="F64" s="1033"/>
      <c r="G64" s="1033"/>
      <c r="H64" s="1033">
        <f>'将来負担比率（分子）の構造'!K$43</f>
        <v>3834</v>
      </c>
      <c r="I64" s="1033"/>
      <c r="J64" s="1033"/>
      <c r="K64" s="1033">
        <f>'将来負担比率（分子）の構造'!L$43</f>
        <v>3638</v>
      </c>
      <c r="L64" s="1033"/>
      <c r="M64" s="1033"/>
      <c r="N64" s="1033">
        <f>'将来負担比率（分子）の構造'!M$43</f>
        <v>3405</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10307</v>
      </c>
      <c r="C66" s="1033"/>
      <c r="D66" s="1033"/>
      <c r="E66" s="1033">
        <f>'将来負担比率（分子）の構造'!J$41</f>
        <v>11073</v>
      </c>
      <c r="F66" s="1033"/>
      <c r="G66" s="1033"/>
      <c r="H66" s="1033">
        <f>'将来負担比率（分子）の構造'!K$41</f>
        <v>11020</v>
      </c>
      <c r="I66" s="1033"/>
      <c r="J66" s="1033"/>
      <c r="K66" s="1033">
        <f>'将来負担比率（分子）の構造'!L$41</f>
        <v>11697</v>
      </c>
      <c r="L66" s="1033"/>
      <c r="M66" s="1033"/>
      <c r="N66" s="1033">
        <f>'将来負担比率（分子）の構造'!M$41</f>
        <v>12168</v>
      </c>
      <c r="O66" s="1033"/>
      <c r="P66" s="1033"/>
    </row>
    <row r="67" spans="1:16">
      <c r="A67" s="1033" t="s">
        <v>97</v>
      </c>
      <c r="B67" s="1033" t="e">
        <f>NA()</f>
        <v>#N/A</v>
      </c>
      <c r="C67" s="1033">
        <f>IF(ISNUMBER('将来負担比率（分子）の構造'!I$53),IF('将来負担比率（分子）の構造'!I$53&lt;0,0,'将来負担比率（分子）の構造'!I$53),NA())</f>
        <v>3191</v>
      </c>
      <c r="D67" s="1033" t="e">
        <f>NA()</f>
        <v>#N/A</v>
      </c>
      <c r="E67" s="1033" t="e">
        <f>NA()</f>
        <v>#N/A</v>
      </c>
      <c r="F67" s="1033">
        <f>IF(ISNUMBER('将来負担比率（分子）の構造'!J$53),IF('将来負担比率（分子）の構造'!J$53&lt;0,0,'将来負担比率（分子）の構造'!J$53),NA())</f>
        <v>3418</v>
      </c>
      <c r="G67" s="1033" t="e">
        <f>NA()</f>
        <v>#N/A</v>
      </c>
      <c r="H67" s="1033" t="e">
        <f>NA()</f>
        <v>#N/A</v>
      </c>
      <c r="I67" s="1033">
        <f>IF(ISNUMBER('将来負担比率（分子）の構造'!K$53),IF('将来負担比率（分子）の構造'!K$53&lt;0,0,'将来負担比率（分子）の構造'!K$53),NA())</f>
        <v>2800</v>
      </c>
      <c r="J67" s="1033" t="e">
        <f>NA()</f>
        <v>#N/A</v>
      </c>
      <c r="K67" s="1033" t="e">
        <f>NA()</f>
        <v>#N/A</v>
      </c>
      <c r="L67" s="1033">
        <f>IF(ISNUMBER('将来負担比率（分子）の構造'!L$53),IF('将来負担比率（分子）の構造'!L$53&lt;0,0,'将来負担比率（分子）の構造'!L$53),NA())</f>
        <v>2671</v>
      </c>
      <c r="M67" s="1033" t="e">
        <f>NA()</f>
        <v>#N/A</v>
      </c>
      <c r="N67" s="1033" t="e">
        <f>NA()</f>
        <v>#N/A</v>
      </c>
      <c r="O67" s="1033">
        <f>IF(ISNUMBER('将来負担比率（分子）の構造'!M$53),IF('将来負担比率（分子）の構造'!M$53&lt;0,0,'将来負担比率（分子）の構造'!M$53),NA())</f>
        <v>2950</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1134</v>
      </c>
      <c r="C72" s="1037">
        <f>基金残高に係る経年分析!G55</f>
        <v>1214</v>
      </c>
      <c r="D72" s="1037">
        <f>基金残高に係る経年分析!H55</f>
        <v>957</v>
      </c>
    </row>
    <row r="73" spans="1:16">
      <c r="A73" s="1035" t="s">
        <v>128</v>
      </c>
      <c r="B73" s="1037">
        <f>基金残高に係る経年分析!F56</f>
        <v>718</v>
      </c>
      <c r="C73" s="1037">
        <f>基金残高に係る経年分析!G56</f>
        <v>829</v>
      </c>
      <c r="D73" s="1037">
        <f>基金残高に係る経年分析!H56</f>
        <v>938</v>
      </c>
    </row>
    <row r="74" spans="1:16">
      <c r="A74" s="1035" t="s">
        <v>130</v>
      </c>
      <c r="B74" s="1037">
        <f>基金残高に係る経年分析!F57</f>
        <v>1378</v>
      </c>
      <c r="C74" s="1037">
        <f>基金残高に係る経年分析!G57</f>
        <v>1462</v>
      </c>
      <c r="D74" s="1037">
        <f>基金残高に係る経年分析!H57</f>
        <v>1443</v>
      </c>
    </row>
  </sheetData>
  <sheetProtection algorithmName="SHA-512" hashValue="2IEhjTeDLlayQW+khAH0mn0Ee+YhdSixnrtgrOKbLKVQpdRjyI5EM6Dnq4XPKwvzWCAQBerCfZeRJzmOXrEgGw==" saltValue="cxScqNtSMYdEYMjsnUGQ3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315</v>
      </c>
      <c r="AA4" s="139"/>
      <c r="AB4" s="139"/>
      <c r="AC4" s="144"/>
      <c r="AD4" s="182" t="s">
        <v>257</v>
      </c>
      <c r="AE4" s="139"/>
      <c r="AF4" s="139"/>
      <c r="AG4" s="139"/>
      <c r="AH4" s="139"/>
      <c r="AI4" s="139"/>
      <c r="AJ4" s="139"/>
      <c r="AK4" s="144"/>
      <c r="AL4" s="182" t="s">
        <v>315</v>
      </c>
      <c r="AM4" s="139"/>
      <c r="AN4" s="139"/>
      <c r="AO4" s="144"/>
      <c r="AP4" s="298" t="s">
        <v>317</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2840827</v>
      </c>
      <c r="S5" s="276"/>
      <c r="T5" s="276"/>
      <c r="U5" s="276"/>
      <c r="V5" s="276"/>
      <c r="W5" s="276"/>
      <c r="X5" s="276"/>
      <c r="Y5" s="278"/>
      <c r="Z5" s="281">
        <v>20.5</v>
      </c>
      <c r="AA5" s="281"/>
      <c r="AB5" s="281"/>
      <c r="AC5" s="281"/>
      <c r="AD5" s="286">
        <v>2682869</v>
      </c>
      <c r="AE5" s="286"/>
      <c r="AF5" s="286"/>
      <c r="AG5" s="286"/>
      <c r="AH5" s="286"/>
      <c r="AI5" s="286"/>
      <c r="AJ5" s="286"/>
      <c r="AK5" s="286"/>
      <c r="AL5" s="291">
        <v>39</v>
      </c>
      <c r="AM5" s="293"/>
      <c r="AN5" s="293"/>
      <c r="AO5" s="295"/>
      <c r="AP5" s="260" t="s">
        <v>321</v>
      </c>
      <c r="AQ5" s="265"/>
      <c r="AR5" s="265"/>
      <c r="AS5" s="265"/>
      <c r="AT5" s="265"/>
      <c r="AU5" s="265"/>
      <c r="AV5" s="265"/>
      <c r="AW5" s="265"/>
      <c r="AX5" s="265"/>
      <c r="AY5" s="265"/>
      <c r="AZ5" s="265"/>
      <c r="BA5" s="265"/>
      <c r="BB5" s="265"/>
      <c r="BC5" s="265"/>
      <c r="BD5" s="265"/>
      <c r="BE5" s="265"/>
      <c r="BF5" s="268"/>
      <c r="BG5" s="274">
        <v>2600954</v>
      </c>
      <c r="BH5" s="217"/>
      <c r="BI5" s="217"/>
      <c r="BJ5" s="217"/>
      <c r="BK5" s="217"/>
      <c r="BL5" s="217"/>
      <c r="BM5" s="217"/>
      <c r="BN5" s="279"/>
      <c r="BO5" s="282">
        <v>91.6</v>
      </c>
      <c r="BP5" s="282"/>
      <c r="BQ5" s="282"/>
      <c r="BR5" s="282"/>
      <c r="BS5" s="287" t="s">
        <v>139</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81628</v>
      </c>
      <c r="S6" s="217"/>
      <c r="T6" s="217"/>
      <c r="U6" s="217"/>
      <c r="V6" s="217"/>
      <c r="W6" s="217"/>
      <c r="X6" s="217"/>
      <c r="Y6" s="279"/>
      <c r="Z6" s="282">
        <v>0.6</v>
      </c>
      <c r="AA6" s="282"/>
      <c r="AB6" s="282"/>
      <c r="AC6" s="282"/>
      <c r="AD6" s="287">
        <v>81628</v>
      </c>
      <c r="AE6" s="287"/>
      <c r="AF6" s="287"/>
      <c r="AG6" s="287"/>
      <c r="AH6" s="287"/>
      <c r="AI6" s="287"/>
      <c r="AJ6" s="287"/>
      <c r="AK6" s="287"/>
      <c r="AL6" s="283">
        <v>1.2</v>
      </c>
      <c r="AM6" s="238"/>
      <c r="AN6" s="238"/>
      <c r="AO6" s="296"/>
      <c r="AP6" s="261" t="s">
        <v>106</v>
      </c>
      <c r="AQ6" s="1"/>
      <c r="AR6" s="1"/>
      <c r="AS6" s="1"/>
      <c r="AT6" s="1"/>
      <c r="AU6" s="1"/>
      <c r="AV6" s="1"/>
      <c r="AW6" s="1"/>
      <c r="AX6" s="1"/>
      <c r="AY6" s="1"/>
      <c r="AZ6" s="1"/>
      <c r="BA6" s="1"/>
      <c r="BB6" s="1"/>
      <c r="BC6" s="1"/>
      <c r="BD6" s="1"/>
      <c r="BE6" s="1"/>
      <c r="BF6" s="269"/>
      <c r="BG6" s="274">
        <v>2600954</v>
      </c>
      <c r="BH6" s="217"/>
      <c r="BI6" s="217"/>
      <c r="BJ6" s="217"/>
      <c r="BK6" s="217"/>
      <c r="BL6" s="217"/>
      <c r="BM6" s="217"/>
      <c r="BN6" s="279"/>
      <c r="BO6" s="282">
        <v>91.6</v>
      </c>
      <c r="BP6" s="282"/>
      <c r="BQ6" s="282"/>
      <c r="BR6" s="282"/>
      <c r="BS6" s="287" t="s">
        <v>139</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117571</v>
      </c>
      <c r="CS6" s="217"/>
      <c r="CT6" s="217"/>
      <c r="CU6" s="217"/>
      <c r="CV6" s="217"/>
      <c r="CW6" s="217"/>
      <c r="CX6" s="217"/>
      <c r="CY6" s="279"/>
      <c r="CZ6" s="291">
        <v>0.9</v>
      </c>
      <c r="DA6" s="293"/>
      <c r="DB6" s="293"/>
      <c r="DC6" s="337"/>
      <c r="DD6" s="288" t="s">
        <v>139</v>
      </c>
      <c r="DE6" s="217"/>
      <c r="DF6" s="217"/>
      <c r="DG6" s="217"/>
      <c r="DH6" s="217"/>
      <c r="DI6" s="217"/>
      <c r="DJ6" s="217"/>
      <c r="DK6" s="217"/>
      <c r="DL6" s="217"/>
      <c r="DM6" s="217"/>
      <c r="DN6" s="217"/>
      <c r="DO6" s="217"/>
      <c r="DP6" s="279"/>
      <c r="DQ6" s="288">
        <v>106253</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1152</v>
      </c>
      <c r="S7" s="217"/>
      <c r="T7" s="217"/>
      <c r="U7" s="217"/>
      <c r="V7" s="217"/>
      <c r="W7" s="217"/>
      <c r="X7" s="217"/>
      <c r="Y7" s="279"/>
      <c r="Z7" s="282">
        <v>0</v>
      </c>
      <c r="AA7" s="282"/>
      <c r="AB7" s="282"/>
      <c r="AC7" s="282"/>
      <c r="AD7" s="287">
        <v>1152</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975398</v>
      </c>
      <c r="BH7" s="217"/>
      <c r="BI7" s="217"/>
      <c r="BJ7" s="217"/>
      <c r="BK7" s="217"/>
      <c r="BL7" s="217"/>
      <c r="BM7" s="217"/>
      <c r="BN7" s="279"/>
      <c r="BO7" s="282">
        <v>34.299999999999997</v>
      </c>
      <c r="BP7" s="282"/>
      <c r="BQ7" s="282"/>
      <c r="BR7" s="282"/>
      <c r="BS7" s="287" t="s">
        <v>139</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3197148</v>
      </c>
      <c r="CS7" s="217"/>
      <c r="CT7" s="217"/>
      <c r="CU7" s="217"/>
      <c r="CV7" s="217"/>
      <c r="CW7" s="217"/>
      <c r="CX7" s="217"/>
      <c r="CY7" s="279"/>
      <c r="CZ7" s="282">
        <v>24.2</v>
      </c>
      <c r="DA7" s="282"/>
      <c r="DB7" s="282"/>
      <c r="DC7" s="282"/>
      <c r="DD7" s="288">
        <v>733743</v>
      </c>
      <c r="DE7" s="217"/>
      <c r="DF7" s="217"/>
      <c r="DG7" s="217"/>
      <c r="DH7" s="217"/>
      <c r="DI7" s="217"/>
      <c r="DJ7" s="217"/>
      <c r="DK7" s="217"/>
      <c r="DL7" s="217"/>
      <c r="DM7" s="217"/>
      <c r="DN7" s="217"/>
      <c r="DO7" s="217"/>
      <c r="DP7" s="279"/>
      <c r="DQ7" s="288">
        <v>1834272</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21254</v>
      </c>
      <c r="S8" s="217"/>
      <c r="T8" s="217"/>
      <c r="U8" s="217"/>
      <c r="V8" s="217"/>
      <c r="W8" s="217"/>
      <c r="X8" s="217"/>
      <c r="Y8" s="279"/>
      <c r="Z8" s="282">
        <v>0.2</v>
      </c>
      <c r="AA8" s="282"/>
      <c r="AB8" s="282"/>
      <c r="AC8" s="282"/>
      <c r="AD8" s="287">
        <v>21254</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32717</v>
      </c>
      <c r="BH8" s="217"/>
      <c r="BI8" s="217"/>
      <c r="BJ8" s="217"/>
      <c r="BK8" s="217"/>
      <c r="BL8" s="217"/>
      <c r="BM8" s="217"/>
      <c r="BN8" s="279"/>
      <c r="BO8" s="282">
        <v>1.2</v>
      </c>
      <c r="BP8" s="282"/>
      <c r="BQ8" s="282"/>
      <c r="BR8" s="282"/>
      <c r="BS8" s="287" t="s">
        <v>139</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3984117</v>
      </c>
      <c r="CS8" s="217"/>
      <c r="CT8" s="217"/>
      <c r="CU8" s="217"/>
      <c r="CV8" s="217"/>
      <c r="CW8" s="217"/>
      <c r="CX8" s="217"/>
      <c r="CY8" s="279"/>
      <c r="CZ8" s="282">
        <v>30.2</v>
      </c>
      <c r="DA8" s="282"/>
      <c r="DB8" s="282"/>
      <c r="DC8" s="282"/>
      <c r="DD8" s="288" t="s">
        <v>139</v>
      </c>
      <c r="DE8" s="217"/>
      <c r="DF8" s="217"/>
      <c r="DG8" s="217"/>
      <c r="DH8" s="217"/>
      <c r="DI8" s="217"/>
      <c r="DJ8" s="217"/>
      <c r="DK8" s="217"/>
      <c r="DL8" s="217"/>
      <c r="DM8" s="217"/>
      <c r="DN8" s="217"/>
      <c r="DO8" s="217"/>
      <c r="DP8" s="279"/>
      <c r="DQ8" s="288">
        <v>2334898</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36651</v>
      </c>
      <c r="S9" s="217"/>
      <c r="T9" s="217"/>
      <c r="U9" s="217"/>
      <c r="V9" s="217"/>
      <c r="W9" s="217"/>
      <c r="X9" s="217"/>
      <c r="Y9" s="279"/>
      <c r="Z9" s="282">
        <v>0.3</v>
      </c>
      <c r="AA9" s="282"/>
      <c r="AB9" s="282"/>
      <c r="AC9" s="282"/>
      <c r="AD9" s="287">
        <v>36651</v>
      </c>
      <c r="AE9" s="287"/>
      <c r="AF9" s="287"/>
      <c r="AG9" s="287"/>
      <c r="AH9" s="287"/>
      <c r="AI9" s="287"/>
      <c r="AJ9" s="287"/>
      <c r="AK9" s="287"/>
      <c r="AL9" s="283">
        <v>0.5</v>
      </c>
      <c r="AM9" s="238"/>
      <c r="AN9" s="238"/>
      <c r="AO9" s="296"/>
      <c r="AP9" s="261" t="s">
        <v>339</v>
      </c>
      <c r="AQ9" s="1"/>
      <c r="AR9" s="1"/>
      <c r="AS9" s="1"/>
      <c r="AT9" s="1"/>
      <c r="AU9" s="1"/>
      <c r="AV9" s="1"/>
      <c r="AW9" s="1"/>
      <c r="AX9" s="1"/>
      <c r="AY9" s="1"/>
      <c r="AZ9" s="1"/>
      <c r="BA9" s="1"/>
      <c r="BB9" s="1"/>
      <c r="BC9" s="1"/>
      <c r="BD9" s="1"/>
      <c r="BE9" s="1"/>
      <c r="BF9" s="269"/>
      <c r="BG9" s="274">
        <v>810875</v>
      </c>
      <c r="BH9" s="217"/>
      <c r="BI9" s="217"/>
      <c r="BJ9" s="217"/>
      <c r="BK9" s="217"/>
      <c r="BL9" s="217"/>
      <c r="BM9" s="217"/>
      <c r="BN9" s="279"/>
      <c r="BO9" s="282">
        <v>28.5</v>
      </c>
      <c r="BP9" s="282"/>
      <c r="BQ9" s="282"/>
      <c r="BR9" s="282"/>
      <c r="BS9" s="287" t="s">
        <v>139</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1078954</v>
      </c>
      <c r="CS9" s="217"/>
      <c r="CT9" s="217"/>
      <c r="CU9" s="217"/>
      <c r="CV9" s="217"/>
      <c r="CW9" s="217"/>
      <c r="CX9" s="217"/>
      <c r="CY9" s="279"/>
      <c r="CZ9" s="282">
        <v>8.1999999999999993</v>
      </c>
      <c r="DA9" s="282"/>
      <c r="DB9" s="282"/>
      <c r="DC9" s="282"/>
      <c r="DD9" s="288">
        <v>22980</v>
      </c>
      <c r="DE9" s="217"/>
      <c r="DF9" s="217"/>
      <c r="DG9" s="217"/>
      <c r="DH9" s="217"/>
      <c r="DI9" s="217"/>
      <c r="DJ9" s="217"/>
      <c r="DK9" s="217"/>
      <c r="DL9" s="217"/>
      <c r="DM9" s="217"/>
      <c r="DN9" s="217"/>
      <c r="DO9" s="217"/>
      <c r="DP9" s="279"/>
      <c r="DQ9" s="288">
        <v>903945</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139</v>
      </c>
      <c r="S10" s="217"/>
      <c r="T10" s="217"/>
      <c r="U10" s="217"/>
      <c r="V10" s="217"/>
      <c r="W10" s="217"/>
      <c r="X10" s="217"/>
      <c r="Y10" s="279"/>
      <c r="Z10" s="282" t="s">
        <v>139</v>
      </c>
      <c r="AA10" s="282"/>
      <c r="AB10" s="282"/>
      <c r="AC10" s="282"/>
      <c r="AD10" s="287" t="s">
        <v>139</v>
      </c>
      <c r="AE10" s="287"/>
      <c r="AF10" s="287"/>
      <c r="AG10" s="287"/>
      <c r="AH10" s="287"/>
      <c r="AI10" s="287"/>
      <c r="AJ10" s="287"/>
      <c r="AK10" s="287"/>
      <c r="AL10" s="283" t="s">
        <v>139</v>
      </c>
      <c r="AM10" s="238"/>
      <c r="AN10" s="238"/>
      <c r="AO10" s="296"/>
      <c r="AP10" s="261" t="s">
        <v>190</v>
      </c>
      <c r="AQ10" s="1"/>
      <c r="AR10" s="1"/>
      <c r="AS10" s="1"/>
      <c r="AT10" s="1"/>
      <c r="AU10" s="1"/>
      <c r="AV10" s="1"/>
      <c r="AW10" s="1"/>
      <c r="AX10" s="1"/>
      <c r="AY10" s="1"/>
      <c r="AZ10" s="1"/>
      <c r="BA10" s="1"/>
      <c r="BB10" s="1"/>
      <c r="BC10" s="1"/>
      <c r="BD10" s="1"/>
      <c r="BE10" s="1"/>
      <c r="BF10" s="269"/>
      <c r="BG10" s="274">
        <v>80625</v>
      </c>
      <c r="BH10" s="217"/>
      <c r="BI10" s="217"/>
      <c r="BJ10" s="217"/>
      <c r="BK10" s="217"/>
      <c r="BL10" s="217"/>
      <c r="BM10" s="217"/>
      <c r="BN10" s="279"/>
      <c r="BO10" s="282">
        <v>2.8</v>
      </c>
      <c r="BP10" s="282"/>
      <c r="BQ10" s="282"/>
      <c r="BR10" s="282"/>
      <c r="BS10" s="287" t="s">
        <v>139</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274</v>
      </c>
      <c r="CS10" s="217"/>
      <c r="CT10" s="217"/>
      <c r="CU10" s="217"/>
      <c r="CV10" s="217"/>
      <c r="CW10" s="217"/>
      <c r="CX10" s="217"/>
      <c r="CY10" s="279"/>
      <c r="CZ10" s="282">
        <v>0</v>
      </c>
      <c r="DA10" s="282"/>
      <c r="DB10" s="282"/>
      <c r="DC10" s="282"/>
      <c r="DD10" s="288" t="s">
        <v>139</v>
      </c>
      <c r="DE10" s="217"/>
      <c r="DF10" s="217"/>
      <c r="DG10" s="217"/>
      <c r="DH10" s="217"/>
      <c r="DI10" s="217"/>
      <c r="DJ10" s="217"/>
      <c r="DK10" s="217"/>
      <c r="DL10" s="217"/>
      <c r="DM10" s="217"/>
      <c r="DN10" s="217"/>
      <c r="DO10" s="217"/>
      <c r="DP10" s="279"/>
      <c r="DQ10" s="288">
        <v>274</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549388</v>
      </c>
      <c r="S11" s="217"/>
      <c r="T11" s="217"/>
      <c r="U11" s="217"/>
      <c r="V11" s="217"/>
      <c r="W11" s="217"/>
      <c r="X11" s="217"/>
      <c r="Y11" s="279"/>
      <c r="Z11" s="283">
        <v>4</v>
      </c>
      <c r="AA11" s="238"/>
      <c r="AB11" s="238"/>
      <c r="AC11" s="285"/>
      <c r="AD11" s="288">
        <v>549388</v>
      </c>
      <c r="AE11" s="217"/>
      <c r="AF11" s="217"/>
      <c r="AG11" s="217"/>
      <c r="AH11" s="217"/>
      <c r="AI11" s="217"/>
      <c r="AJ11" s="217"/>
      <c r="AK11" s="279"/>
      <c r="AL11" s="283">
        <v>8</v>
      </c>
      <c r="AM11" s="238"/>
      <c r="AN11" s="238"/>
      <c r="AO11" s="296"/>
      <c r="AP11" s="261" t="s">
        <v>343</v>
      </c>
      <c r="AQ11" s="1"/>
      <c r="AR11" s="1"/>
      <c r="AS11" s="1"/>
      <c r="AT11" s="1"/>
      <c r="AU11" s="1"/>
      <c r="AV11" s="1"/>
      <c r="AW11" s="1"/>
      <c r="AX11" s="1"/>
      <c r="AY11" s="1"/>
      <c r="AZ11" s="1"/>
      <c r="BA11" s="1"/>
      <c r="BB11" s="1"/>
      <c r="BC11" s="1"/>
      <c r="BD11" s="1"/>
      <c r="BE11" s="1"/>
      <c r="BF11" s="269"/>
      <c r="BG11" s="274">
        <v>51181</v>
      </c>
      <c r="BH11" s="217"/>
      <c r="BI11" s="217"/>
      <c r="BJ11" s="217"/>
      <c r="BK11" s="217"/>
      <c r="BL11" s="217"/>
      <c r="BM11" s="217"/>
      <c r="BN11" s="279"/>
      <c r="BO11" s="282">
        <v>1.8</v>
      </c>
      <c r="BP11" s="282"/>
      <c r="BQ11" s="282"/>
      <c r="BR11" s="282"/>
      <c r="BS11" s="287" t="s">
        <v>139</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307588</v>
      </c>
      <c r="CS11" s="217"/>
      <c r="CT11" s="217"/>
      <c r="CU11" s="217"/>
      <c r="CV11" s="217"/>
      <c r="CW11" s="217"/>
      <c r="CX11" s="217"/>
      <c r="CY11" s="279"/>
      <c r="CZ11" s="282">
        <v>2.2999999999999998</v>
      </c>
      <c r="DA11" s="282"/>
      <c r="DB11" s="282"/>
      <c r="DC11" s="282"/>
      <c r="DD11" s="288">
        <v>76358</v>
      </c>
      <c r="DE11" s="217"/>
      <c r="DF11" s="217"/>
      <c r="DG11" s="217"/>
      <c r="DH11" s="217"/>
      <c r="DI11" s="217"/>
      <c r="DJ11" s="217"/>
      <c r="DK11" s="217"/>
      <c r="DL11" s="217"/>
      <c r="DM11" s="217"/>
      <c r="DN11" s="217"/>
      <c r="DO11" s="217"/>
      <c r="DP11" s="279"/>
      <c r="DQ11" s="288">
        <v>194928</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139</v>
      </c>
      <c r="S12" s="217"/>
      <c r="T12" s="217"/>
      <c r="U12" s="217"/>
      <c r="V12" s="217"/>
      <c r="W12" s="217"/>
      <c r="X12" s="217"/>
      <c r="Y12" s="279"/>
      <c r="Z12" s="282" t="s">
        <v>139</v>
      </c>
      <c r="AA12" s="282"/>
      <c r="AB12" s="282"/>
      <c r="AC12" s="282"/>
      <c r="AD12" s="287" t="s">
        <v>139</v>
      </c>
      <c r="AE12" s="287"/>
      <c r="AF12" s="287"/>
      <c r="AG12" s="287"/>
      <c r="AH12" s="287"/>
      <c r="AI12" s="287"/>
      <c r="AJ12" s="287"/>
      <c r="AK12" s="287"/>
      <c r="AL12" s="283" t="s">
        <v>139</v>
      </c>
      <c r="AM12" s="238"/>
      <c r="AN12" s="238"/>
      <c r="AO12" s="296"/>
      <c r="AP12" s="261" t="s">
        <v>347</v>
      </c>
      <c r="AQ12" s="1"/>
      <c r="AR12" s="1"/>
      <c r="AS12" s="1"/>
      <c r="AT12" s="1"/>
      <c r="AU12" s="1"/>
      <c r="AV12" s="1"/>
      <c r="AW12" s="1"/>
      <c r="AX12" s="1"/>
      <c r="AY12" s="1"/>
      <c r="AZ12" s="1"/>
      <c r="BA12" s="1"/>
      <c r="BB12" s="1"/>
      <c r="BC12" s="1"/>
      <c r="BD12" s="1"/>
      <c r="BE12" s="1"/>
      <c r="BF12" s="269"/>
      <c r="BG12" s="274">
        <v>1348392</v>
      </c>
      <c r="BH12" s="217"/>
      <c r="BI12" s="217"/>
      <c r="BJ12" s="217"/>
      <c r="BK12" s="217"/>
      <c r="BL12" s="217"/>
      <c r="BM12" s="217"/>
      <c r="BN12" s="279"/>
      <c r="BO12" s="282">
        <v>47.5</v>
      </c>
      <c r="BP12" s="282"/>
      <c r="BQ12" s="282"/>
      <c r="BR12" s="282"/>
      <c r="BS12" s="287" t="s">
        <v>139</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464603</v>
      </c>
      <c r="CS12" s="217"/>
      <c r="CT12" s="217"/>
      <c r="CU12" s="217"/>
      <c r="CV12" s="217"/>
      <c r="CW12" s="217"/>
      <c r="CX12" s="217"/>
      <c r="CY12" s="279"/>
      <c r="CZ12" s="282">
        <v>3.5</v>
      </c>
      <c r="DA12" s="282"/>
      <c r="DB12" s="282"/>
      <c r="DC12" s="282"/>
      <c r="DD12" s="288">
        <v>18612</v>
      </c>
      <c r="DE12" s="217"/>
      <c r="DF12" s="217"/>
      <c r="DG12" s="217"/>
      <c r="DH12" s="217"/>
      <c r="DI12" s="217"/>
      <c r="DJ12" s="217"/>
      <c r="DK12" s="217"/>
      <c r="DL12" s="217"/>
      <c r="DM12" s="217"/>
      <c r="DN12" s="217"/>
      <c r="DO12" s="217"/>
      <c r="DP12" s="279"/>
      <c r="DQ12" s="288">
        <v>320459</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139</v>
      </c>
      <c r="S13" s="217"/>
      <c r="T13" s="217"/>
      <c r="U13" s="217"/>
      <c r="V13" s="217"/>
      <c r="W13" s="217"/>
      <c r="X13" s="217"/>
      <c r="Y13" s="279"/>
      <c r="Z13" s="282" t="s">
        <v>139</v>
      </c>
      <c r="AA13" s="282"/>
      <c r="AB13" s="282"/>
      <c r="AC13" s="282"/>
      <c r="AD13" s="287" t="s">
        <v>139</v>
      </c>
      <c r="AE13" s="287"/>
      <c r="AF13" s="287"/>
      <c r="AG13" s="287"/>
      <c r="AH13" s="287"/>
      <c r="AI13" s="287"/>
      <c r="AJ13" s="287"/>
      <c r="AK13" s="287"/>
      <c r="AL13" s="283" t="s">
        <v>139</v>
      </c>
      <c r="AM13" s="238"/>
      <c r="AN13" s="238"/>
      <c r="AO13" s="296"/>
      <c r="AP13" s="261" t="s">
        <v>351</v>
      </c>
      <c r="AQ13" s="1"/>
      <c r="AR13" s="1"/>
      <c r="AS13" s="1"/>
      <c r="AT13" s="1"/>
      <c r="AU13" s="1"/>
      <c r="AV13" s="1"/>
      <c r="AW13" s="1"/>
      <c r="AX13" s="1"/>
      <c r="AY13" s="1"/>
      <c r="AZ13" s="1"/>
      <c r="BA13" s="1"/>
      <c r="BB13" s="1"/>
      <c r="BC13" s="1"/>
      <c r="BD13" s="1"/>
      <c r="BE13" s="1"/>
      <c r="BF13" s="269"/>
      <c r="BG13" s="274">
        <v>1342513</v>
      </c>
      <c r="BH13" s="217"/>
      <c r="BI13" s="217"/>
      <c r="BJ13" s="217"/>
      <c r="BK13" s="217"/>
      <c r="BL13" s="217"/>
      <c r="BM13" s="217"/>
      <c r="BN13" s="279"/>
      <c r="BO13" s="282">
        <v>47.3</v>
      </c>
      <c r="BP13" s="282"/>
      <c r="BQ13" s="282"/>
      <c r="BR13" s="282"/>
      <c r="BS13" s="287" t="s">
        <v>139</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1494104</v>
      </c>
      <c r="CS13" s="217"/>
      <c r="CT13" s="217"/>
      <c r="CU13" s="217"/>
      <c r="CV13" s="217"/>
      <c r="CW13" s="217"/>
      <c r="CX13" s="217"/>
      <c r="CY13" s="279"/>
      <c r="CZ13" s="282">
        <v>11.3</v>
      </c>
      <c r="DA13" s="282"/>
      <c r="DB13" s="282"/>
      <c r="DC13" s="282"/>
      <c r="DD13" s="288">
        <v>491449</v>
      </c>
      <c r="DE13" s="217"/>
      <c r="DF13" s="217"/>
      <c r="DG13" s="217"/>
      <c r="DH13" s="217"/>
      <c r="DI13" s="217"/>
      <c r="DJ13" s="217"/>
      <c r="DK13" s="217"/>
      <c r="DL13" s="217"/>
      <c r="DM13" s="217"/>
      <c r="DN13" s="217"/>
      <c r="DO13" s="217"/>
      <c r="DP13" s="279"/>
      <c r="DQ13" s="288">
        <v>942147</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139</v>
      </c>
      <c r="S14" s="217"/>
      <c r="T14" s="217"/>
      <c r="U14" s="217"/>
      <c r="V14" s="217"/>
      <c r="W14" s="217"/>
      <c r="X14" s="217"/>
      <c r="Y14" s="279"/>
      <c r="Z14" s="282" t="s">
        <v>139</v>
      </c>
      <c r="AA14" s="282"/>
      <c r="AB14" s="282"/>
      <c r="AC14" s="282"/>
      <c r="AD14" s="287" t="s">
        <v>139</v>
      </c>
      <c r="AE14" s="287"/>
      <c r="AF14" s="287"/>
      <c r="AG14" s="287"/>
      <c r="AH14" s="287"/>
      <c r="AI14" s="287"/>
      <c r="AJ14" s="287"/>
      <c r="AK14" s="287"/>
      <c r="AL14" s="283" t="s">
        <v>139</v>
      </c>
      <c r="AM14" s="238"/>
      <c r="AN14" s="238"/>
      <c r="AO14" s="296"/>
      <c r="AP14" s="261" t="s">
        <v>219</v>
      </c>
      <c r="AQ14" s="1"/>
      <c r="AR14" s="1"/>
      <c r="AS14" s="1"/>
      <c r="AT14" s="1"/>
      <c r="AU14" s="1"/>
      <c r="AV14" s="1"/>
      <c r="AW14" s="1"/>
      <c r="AX14" s="1"/>
      <c r="AY14" s="1"/>
      <c r="AZ14" s="1"/>
      <c r="BA14" s="1"/>
      <c r="BB14" s="1"/>
      <c r="BC14" s="1"/>
      <c r="BD14" s="1"/>
      <c r="BE14" s="1"/>
      <c r="BF14" s="269"/>
      <c r="BG14" s="274">
        <v>83205</v>
      </c>
      <c r="BH14" s="217"/>
      <c r="BI14" s="217"/>
      <c r="BJ14" s="217"/>
      <c r="BK14" s="217"/>
      <c r="BL14" s="217"/>
      <c r="BM14" s="217"/>
      <c r="BN14" s="279"/>
      <c r="BO14" s="282">
        <v>2.9</v>
      </c>
      <c r="BP14" s="282"/>
      <c r="BQ14" s="282"/>
      <c r="BR14" s="282"/>
      <c r="BS14" s="287" t="s">
        <v>139</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657165</v>
      </c>
      <c r="CS14" s="217"/>
      <c r="CT14" s="217"/>
      <c r="CU14" s="217"/>
      <c r="CV14" s="217"/>
      <c r="CW14" s="217"/>
      <c r="CX14" s="217"/>
      <c r="CY14" s="279"/>
      <c r="CZ14" s="282">
        <v>5</v>
      </c>
      <c r="DA14" s="282"/>
      <c r="DB14" s="282"/>
      <c r="DC14" s="282"/>
      <c r="DD14" s="288">
        <v>86123</v>
      </c>
      <c r="DE14" s="217"/>
      <c r="DF14" s="217"/>
      <c r="DG14" s="217"/>
      <c r="DH14" s="217"/>
      <c r="DI14" s="217"/>
      <c r="DJ14" s="217"/>
      <c r="DK14" s="217"/>
      <c r="DL14" s="217"/>
      <c r="DM14" s="217"/>
      <c r="DN14" s="217"/>
      <c r="DO14" s="217"/>
      <c r="DP14" s="279"/>
      <c r="DQ14" s="288">
        <v>539231</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11136</v>
      </c>
      <c r="S15" s="217"/>
      <c r="T15" s="217"/>
      <c r="U15" s="217"/>
      <c r="V15" s="217"/>
      <c r="W15" s="217"/>
      <c r="X15" s="217"/>
      <c r="Y15" s="279"/>
      <c r="Z15" s="282">
        <v>0.1</v>
      </c>
      <c r="AA15" s="282"/>
      <c r="AB15" s="282"/>
      <c r="AC15" s="282"/>
      <c r="AD15" s="287">
        <v>11136</v>
      </c>
      <c r="AE15" s="287"/>
      <c r="AF15" s="287"/>
      <c r="AG15" s="287"/>
      <c r="AH15" s="287"/>
      <c r="AI15" s="287"/>
      <c r="AJ15" s="287"/>
      <c r="AK15" s="287"/>
      <c r="AL15" s="283">
        <v>0.2</v>
      </c>
      <c r="AM15" s="238"/>
      <c r="AN15" s="238"/>
      <c r="AO15" s="296"/>
      <c r="AP15" s="261" t="s">
        <v>355</v>
      </c>
      <c r="AQ15" s="1"/>
      <c r="AR15" s="1"/>
      <c r="AS15" s="1"/>
      <c r="AT15" s="1"/>
      <c r="AU15" s="1"/>
      <c r="AV15" s="1"/>
      <c r="AW15" s="1"/>
      <c r="AX15" s="1"/>
      <c r="AY15" s="1"/>
      <c r="AZ15" s="1"/>
      <c r="BA15" s="1"/>
      <c r="BB15" s="1"/>
      <c r="BC15" s="1"/>
      <c r="BD15" s="1"/>
      <c r="BE15" s="1"/>
      <c r="BF15" s="269"/>
      <c r="BG15" s="274">
        <v>193959</v>
      </c>
      <c r="BH15" s="217"/>
      <c r="BI15" s="217"/>
      <c r="BJ15" s="217"/>
      <c r="BK15" s="217"/>
      <c r="BL15" s="217"/>
      <c r="BM15" s="217"/>
      <c r="BN15" s="279"/>
      <c r="BO15" s="282">
        <v>6.8</v>
      </c>
      <c r="BP15" s="282"/>
      <c r="BQ15" s="282"/>
      <c r="BR15" s="282"/>
      <c r="BS15" s="287" t="s">
        <v>139</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985711</v>
      </c>
      <c r="CS15" s="217"/>
      <c r="CT15" s="217"/>
      <c r="CU15" s="217"/>
      <c r="CV15" s="217"/>
      <c r="CW15" s="217"/>
      <c r="CX15" s="217"/>
      <c r="CY15" s="279"/>
      <c r="CZ15" s="282">
        <v>7.5</v>
      </c>
      <c r="DA15" s="282"/>
      <c r="DB15" s="282"/>
      <c r="DC15" s="282"/>
      <c r="DD15" s="288">
        <v>80784</v>
      </c>
      <c r="DE15" s="217"/>
      <c r="DF15" s="217"/>
      <c r="DG15" s="217"/>
      <c r="DH15" s="217"/>
      <c r="DI15" s="217"/>
      <c r="DJ15" s="217"/>
      <c r="DK15" s="217"/>
      <c r="DL15" s="217"/>
      <c r="DM15" s="217"/>
      <c r="DN15" s="217"/>
      <c r="DO15" s="217"/>
      <c r="DP15" s="279"/>
      <c r="DQ15" s="288">
        <v>716158</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66451</v>
      </c>
      <c r="S16" s="217"/>
      <c r="T16" s="217"/>
      <c r="U16" s="217"/>
      <c r="V16" s="217"/>
      <c r="W16" s="217"/>
      <c r="X16" s="217"/>
      <c r="Y16" s="279"/>
      <c r="Z16" s="282">
        <v>0.5</v>
      </c>
      <c r="AA16" s="282"/>
      <c r="AB16" s="282"/>
      <c r="AC16" s="282"/>
      <c r="AD16" s="287">
        <v>66451</v>
      </c>
      <c r="AE16" s="287"/>
      <c r="AF16" s="287"/>
      <c r="AG16" s="287"/>
      <c r="AH16" s="287"/>
      <c r="AI16" s="287"/>
      <c r="AJ16" s="287"/>
      <c r="AK16" s="287"/>
      <c r="AL16" s="283">
        <v>1</v>
      </c>
      <c r="AM16" s="238"/>
      <c r="AN16" s="238"/>
      <c r="AO16" s="296"/>
      <c r="AP16" s="261" t="s">
        <v>358</v>
      </c>
      <c r="AQ16" s="1"/>
      <c r="AR16" s="1"/>
      <c r="AS16" s="1"/>
      <c r="AT16" s="1"/>
      <c r="AU16" s="1"/>
      <c r="AV16" s="1"/>
      <c r="AW16" s="1"/>
      <c r="AX16" s="1"/>
      <c r="AY16" s="1"/>
      <c r="AZ16" s="1"/>
      <c r="BA16" s="1"/>
      <c r="BB16" s="1"/>
      <c r="BC16" s="1"/>
      <c r="BD16" s="1"/>
      <c r="BE16" s="1"/>
      <c r="BF16" s="269"/>
      <c r="BG16" s="274" t="s">
        <v>139</v>
      </c>
      <c r="BH16" s="217"/>
      <c r="BI16" s="217"/>
      <c r="BJ16" s="217"/>
      <c r="BK16" s="217"/>
      <c r="BL16" s="217"/>
      <c r="BM16" s="217"/>
      <c r="BN16" s="279"/>
      <c r="BO16" s="282" t="s">
        <v>139</v>
      </c>
      <c r="BP16" s="282"/>
      <c r="BQ16" s="282"/>
      <c r="BR16" s="282"/>
      <c r="BS16" s="287" t="s">
        <v>139</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16054</v>
      </c>
      <c r="CS16" s="217"/>
      <c r="CT16" s="217"/>
      <c r="CU16" s="217"/>
      <c r="CV16" s="217"/>
      <c r="CW16" s="217"/>
      <c r="CX16" s="217"/>
      <c r="CY16" s="279"/>
      <c r="CZ16" s="282">
        <v>0.1</v>
      </c>
      <c r="DA16" s="282"/>
      <c r="DB16" s="282"/>
      <c r="DC16" s="282"/>
      <c r="DD16" s="288" t="s">
        <v>139</v>
      </c>
      <c r="DE16" s="217"/>
      <c r="DF16" s="217"/>
      <c r="DG16" s="217"/>
      <c r="DH16" s="217"/>
      <c r="DI16" s="217"/>
      <c r="DJ16" s="217"/>
      <c r="DK16" s="217"/>
      <c r="DL16" s="217"/>
      <c r="DM16" s="217"/>
      <c r="DN16" s="217"/>
      <c r="DO16" s="217"/>
      <c r="DP16" s="279"/>
      <c r="DQ16" s="288">
        <v>398</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83326</v>
      </c>
      <c r="S17" s="217"/>
      <c r="T17" s="217"/>
      <c r="U17" s="217"/>
      <c r="V17" s="217"/>
      <c r="W17" s="217"/>
      <c r="X17" s="217"/>
      <c r="Y17" s="279"/>
      <c r="Z17" s="282">
        <v>0.6</v>
      </c>
      <c r="AA17" s="282"/>
      <c r="AB17" s="282"/>
      <c r="AC17" s="282"/>
      <c r="AD17" s="287">
        <v>83326</v>
      </c>
      <c r="AE17" s="287"/>
      <c r="AF17" s="287"/>
      <c r="AG17" s="287"/>
      <c r="AH17" s="287"/>
      <c r="AI17" s="287"/>
      <c r="AJ17" s="287"/>
      <c r="AK17" s="287"/>
      <c r="AL17" s="283">
        <v>1.2</v>
      </c>
      <c r="AM17" s="238"/>
      <c r="AN17" s="238"/>
      <c r="AO17" s="296"/>
      <c r="AP17" s="261" t="s">
        <v>361</v>
      </c>
      <c r="AQ17" s="1"/>
      <c r="AR17" s="1"/>
      <c r="AS17" s="1"/>
      <c r="AT17" s="1"/>
      <c r="AU17" s="1"/>
      <c r="AV17" s="1"/>
      <c r="AW17" s="1"/>
      <c r="AX17" s="1"/>
      <c r="AY17" s="1"/>
      <c r="AZ17" s="1"/>
      <c r="BA17" s="1"/>
      <c r="BB17" s="1"/>
      <c r="BC17" s="1"/>
      <c r="BD17" s="1"/>
      <c r="BE17" s="1"/>
      <c r="BF17" s="269"/>
      <c r="BG17" s="274" t="s">
        <v>139</v>
      </c>
      <c r="BH17" s="217"/>
      <c r="BI17" s="217"/>
      <c r="BJ17" s="217"/>
      <c r="BK17" s="217"/>
      <c r="BL17" s="217"/>
      <c r="BM17" s="217"/>
      <c r="BN17" s="279"/>
      <c r="BO17" s="282" t="s">
        <v>139</v>
      </c>
      <c r="BP17" s="282"/>
      <c r="BQ17" s="282"/>
      <c r="BR17" s="282"/>
      <c r="BS17" s="287" t="s">
        <v>139</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896024</v>
      </c>
      <c r="CS17" s="217"/>
      <c r="CT17" s="217"/>
      <c r="CU17" s="217"/>
      <c r="CV17" s="217"/>
      <c r="CW17" s="217"/>
      <c r="CX17" s="217"/>
      <c r="CY17" s="279"/>
      <c r="CZ17" s="282">
        <v>6.8</v>
      </c>
      <c r="DA17" s="282"/>
      <c r="DB17" s="282"/>
      <c r="DC17" s="282"/>
      <c r="DD17" s="288" t="s">
        <v>139</v>
      </c>
      <c r="DE17" s="217"/>
      <c r="DF17" s="217"/>
      <c r="DG17" s="217"/>
      <c r="DH17" s="217"/>
      <c r="DI17" s="217"/>
      <c r="DJ17" s="217"/>
      <c r="DK17" s="217"/>
      <c r="DL17" s="217"/>
      <c r="DM17" s="217"/>
      <c r="DN17" s="217"/>
      <c r="DO17" s="217"/>
      <c r="DP17" s="279"/>
      <c r="DQ17" s="288">
        <v>894781</v>
      </c>
      <c r="DR17" s="217"/>
      <c r="DS17" s="217"/>
      <c r="DT17" s="217"/>
      <c r="DU17" s="217"/>
      <c r="DV17" s="217"/>
      <c r="DW17" s="217"/>
      <c r="DX17" s="217"/>
      <c r="DY17" s="217"/>
      <c r="DZ17" s="217"/>
      <c r="EA17" s="217"/>
      <c r="EB17" s="217"/>
      <c r="EC17" s="326"/>
    </row>
    <row r="18" spans="2:133" ht="11.25" customHeight="1">
      <c r="B18" s="261" t="s">
        <v>222</v>
      </c>
      <c r="C18" s="1"/>
      <c r="D18" s="1"/>
      <c r="E18" s="1"/>
      <c r="F18" s="1"/>
      <c r="G18" s="1"/>
      <c r="H18" s="1"/>
      <c r="I18" s="1"/>
      <c r="J18" s="1"/>
      <c r="K18" s="1"/>
      <c r="L18" s="1"/>
      <c r="M18" s="1"/>
      <c r="N18" s="1"/>
      <c r="O18" s="1"/>
      <c r="P18" s="1"/>
      <c r="Q18" s="269"/>
      <c r="R18" s="274">
        <v>6633</v>
      </c>
      <c r="S18" s="217"/>
      <c r="T18" s="217"/>
      <c r="U18" s="217"/>
      <c r="V18" s="217"/>
      <c r="W18" s="217"/>
      <c r="X18" s="217"/>
      <c r="Y18" s="279"/>
      <c r="Z18" s="282">
        <v>0</v>
      </c>
      <c r="AA18" s="282"/>
      <c r="AB18" s="282"/>
      <c r="AC18" s="282"/>
      <c r="AD18" s="287">
        <v>6633</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139</v>
      </c>
      <c r="BH18" s="217"/>
      <c r="BI18" s="217"/>
      <c r="BJ18" s="217"/>
      <c r="BK18" s="217"/>
      <c r="BL18" s="217"/>
      <c r="BM18" s="217"/>
      <c r="BN18" s="279"/>
      <c r="BO18" s="282" t="s">
        <v>139</v>
      </c>
      <c r="BP18" s="282"/>
      <c r="BQ18" s="282"/>
      <c r="BR18" s="282"/>
      <c r="BS18" s="287" t="s">
        <v>139</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139</v>
      </c>
      <c r="CS18" s="217"/>
      <c r="CT18" s="217"/>
      <c r="CU18" s="217"/>
      <c r="CV18" s="217"/>
      <c r="CW18" s="217"/>
      <c r="CX18" s="217"/>
      <c r="CY18" s="279"/>
      <c r="CZ18" s="282" t="s">
        <v>139</v>
      </c>
      <c r="DA18" s="282"/>
      <c r="DB18" s="282"/>
      <c r="DC18" s="282"/>
      <c r="DD18" s="288" t="s">
        <v>139</v>
      </c>
      <c r="DE18" s="217"/>
      <c r="DF18" s="217"/>
      <c r="DG18" s="217"/>
      <c r="DH18" s="217"/>
      <c r="DI18" s="217"/>
      <c r="DJ18" s="217"/>
      <c r="DK18" s="217"/>
      <c r="DL18" s="217"/>
      <c r="DM18" s="217"/>
      <c r="DN18" s="217"/>
      <c r="DO18" s="217"/>
      <c r="DP18" s="279"/>
      <c r="DQ18" s="288" t="s">
        <v>139</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76256</v>
      </c>
      <c r="S19" s="217"/>
      <c r="T19" s="217"/>
      <c r="U19" s="217"/>
      <c r="V19" s="217"/>
      <c r="W19" s="217"/>
      <c r="X19" s="217"/>
      <c r="Y19" s="279"/>
      <c r="Z19" s="282">
        <v>0.6</v>
      </c>
      <c r="AA19" s="282"/>
      <c r="AB19" s="282"/>
      <c r="AC19" s="282"/>
      <c r="AD19" s="287">
        <v>76256</v>
      </c>
      <c r="AE19" s="287"/>
      <c r="AF19" s="287"/>
      <c r="AG19" s="287"/>
      <c r="AH19" s="287"/>
      <c r="AI19" s="287"/>
      <c r="AJ19" s="287"/>
      <c r="AK19" s="287"/>
      <c r="AL19" s="283">
        <v>1.1000000000000001</v>
      </c>
      <c r="AM19" s="238"/>
      <c r="AN19" s="238"/>
      <c r="AO19" s="296"/>
      <c r="AP19" s="261" t="s">
        <v>254</v>
      </c>
      <c r="AQ19" s="1"/>
      <c r="AR19" s="1"/>
      <c r="AS19" s="1"/>
      <c r="AT19" s="1"/>
      <c r="AU19" s="1"/>
      <c r="AV19" s="1"/>
      <c r="AW19" s="1"/>
      <c r="AX19" s="1"/>
      <c r="AY19" s="1"/>
      <c r="AZ19" s="1"/>
      <c r="BA19" s="1"/>
      <c r="BB19" s="1"/>
      <c r="BC19" s="1"/>
      <c r="BD19" s="1"/>
      <c r="BE19" s="1"/>
      <c r="BF19" s="269"/>
      <c r="BG19" s="274">
        <v>239873</v>
      </c>
      <c r="BH19" s="217"/>
      <c r="BI19" s="217"/>
      <c r="BJ19" s="217"/>
      <c r="BK19" s="217"/>
      <c r="BL19" s="217"/>
      <c r="BM19" s="217"/>
      <c r="BN19" s="279"/>
      <c r="BO19" s="282">
        <v>8.4</v>
      </c>
      <c r="BP19" s="282"/>
      <c r="BQ19" s="282"/>
      <c r="BR19" s="282"/>
      <c r="BS19" s="287" t="s">
        <v>139</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139</v>
      </c>
      <c r="CS19" s="217"/>
      <c r="CT19" s="217"/>
      <c r="CU19" s="217"/>
      <c r="CV19" s="217"/>
      <c r="CW19" s="217"/>
      <c r="CX19" s="217"/>
      <c r="CY19" s="279"/>
      <c r="CZ19" s="282" t="s">
        <v>139</v>
      </c>
      <c r="DA19" s="282"/>
      <c r="DB19" s="282"/>
      <c r="DC19" s="282"/>
      <c r="DD19" s="288" t="s">
        <v>139</v>
      </c>
      <c r="DE19" s="217"/>
      <c r="DF19" s="217"/>
      <c r="DG19" s="217"/>
      <c r="DH19" s="217"/>
      <c r="DI19" s="217"/>
      <c r="DJ19" s="217"/>
      <c r="DK19" s="217"/>
      <c r="DL19" s="217"/>
      <c r="DM19" s="217"/>
      <c r="DN19" s="217"/>
      <c r="DO19" s="217"/>
      <c r="DP19" s="279"/>
      <c r="DQ19" s="288" t="s">
        <v>139</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437</v>
      </c>
      <c r="S20" s="217"/>
      <c r="T20" s="217"/>
      <c r="U20" s="217"/>
      <c r="V20" s="217"/>
      <c r="W20" s="217"/>
      <c r="X20" s="217"/>
      <c r="Y20" s="279"/>
      <c r="Z20" s="282">
        <v>0</v>
      </c>
      <c r="AA20" s="282"/>
      <c r="AB20" s="282"/>
      <c r="AC20" s="282"/>
      <c r="AD20" s="287">
        <v>437</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239873</v>
      </c>
      <c r="BH20" s="217"/>
      <c r="BI20" s="217"/>
      <c r="BJ20" s="217"/>
      <c r="BK20" s="217"/>
      <c r="BL20" s="217"/>
      <c r="BM20" s="217"/>
      <c r="BN20" s="279"/>
      <c r="BO20" s="282">
        <v>8.4</v>
      </c>
      <c r="BP20" s="282"/>
      <c r="BQ20" s="282"/>
      <c r="BR20" s="282"/>
      <c r="BS20" s="287" t="s">
        <v>139</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13199313</v>
      </c>
      <c r="CS20" s="217"/>
      <c r="CT20" s="217"/>
      <c r="CU20" s="217"/>
      <c r="CV20" s="217"/>
      <c r="CW20" s="217"/>
      <c r="CX20" s="217"/>
      <c r="CY20" s="279"/>
      <c r="CZ20" s="282">
        <v>100</v>
      </c>
      <c r="DA20" s="282"/>
      <c r="DB20" s="282"/>
      <c r="DC20" s="282"/>
      <c r="DD20" s="288">
        <v>1510049</v>
      </c>
      <c r="DE20" s="217"/>
      <c r="DF20" s="217"/>
      <c r="DG20" s="217"/>
      <c r="DH20" s="217"/>
      <c r="DI20" s="217"/>
      <c r="DJ20" s="217"/>
      <c r="DK20" s="217"/>
      <c r="DL20" s="217"/>
      <c r="DM20" s="217"/>
      <c r="DN20" s="217"/>
      <c r="DO20" s="217"/>
      <c r="DP20" s="279"/>
      <c r="DQ20" s="288">
        <v>8787744</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3707496</v>
      </c>
      <c r="S21" s="217"/>
      <c r="T21" s="217"/>
      <c r="U21" s="217"/>
      <c r="V21" s="217"/>
      <c r="W21" s="217"/>
      <c r="X21" s="217"/>
      <c r="Y21" s="279"/>
      <c r="Z21" s="282">
        <v>26.8</v>
      </c>
      <c r="AA21" s="282"/>
      <c r="AB21" s="282"/>
      <c r="AC21" s="282"/>
      <c r="AD21" s="287">
        <v>3293056</v>
      </c>
      <c r="AE21" s="287"/>
      <c r="AF21" s="287"/>
      <c r="AG21" s="287"/>
      <c r="AH21" s="287"/>
      <c r="AI21" s="287"/>
      <c r="AJ21" s="287"/>
      <c r="AK21" s="287"/>
      <c r="AL21" s="283">
        <v>47.9</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81915</v>
      </c>
      <c r="BH21" s="217"/>
      <c r="BI21" s="217"/>
      <c r="BJ21" s="217"/>
      <c r="BK21" s="217"/>
      <c r="BL21" s="217"/>
      <c r="BM21" s="217"/>
      <c r="BN21" s="279"/>
      <c r="BO21" s="282">
        <v>2.9</v>
      </c>
      <c r="BP21" s="282"/>
      <c r="BQ21" s="282"/>
      <c r="BR21" s="282"/>
      <c r="BS21" s="287" t="s">
        <v>139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3293056</v>
      </c>
      <c r="S22" s="217"/>
      <c r="T22" s="217"/>
      <c r="U22" s="217"/>
      <c r="V22" s="217"/>
      <c r="W22" s="217"/>
      <c r="X22" s="217"/>
      <c r="Y22" s="279"/>
      <c r="Z22" s="282">
        <v>23.8</v>
      </c>
      <c r="AA22" s="282"/>
      <c r="AB22" s="282"/>
      <c r="AC22" s="282"/>
      <c r="AD22" s="287">
        <v>3293056</v>
      </c>
      <c r="AE22" s="287"/>
      <c r="AF22" s="287"/>
      <c r="AG22" s="287"/>
      <c r="AH22" s="287"/>
      <c r="AI22" s="287"/>
      <c r="AJ22" s="287"/>
      <c r="AK22" s="287"/>
      <c r="AL22" s="283">
        <v>47.9</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139</v>
      </c>
      <c r="BH22" s="217"/>
      <c r="BI22" s="217"/>
      <c r="BJ22" s="217"/>
      <c r="BK22" s="217"/>
      <c r="BL22" s="217"/>
      <c r="BM22" s="217"/>
      <c r="BN22" s="279"/>
      <c r="BO22" s="282" t="s">
        <v>139</v>
      </c>
      <c r="BP22" s="282"/>
      <c r="BQ22" s="282"/>
      <c r="BR22" s="282"/>
      <c r="BS22" s="287" t="s">
        <v>139</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414440</v>
      </c>
      <c r="S23" s="217"/>
      <c r="T23" s="217"/>
      <c r="U23" s="217"/>
      <c r="V23" s="217"/>
      <c r="W23" s="217"/>
      <c r="X23" s="217"/>
      <c r="Y23" s="279"/>
      <c r="Z23" s="282">
        <v>3</v>
      </c>
      <c r="AA23" s="282"/>
      <c r="AB23" s="282"/>
      <c r="AC23" s="282"/>
      <c r="AD23" s="287" t="s">
        <v>139</v>
      </c>
      <c r="AE23" s="287"/>
      <c r="AF23" s="287"/>
      <c r="AG23" s="287"/>
      <c r="AH23" s="287"/>
      <c r="AI23" s="287"/>
      <c r="AJ23" s="287"/>
      <c r="AK23" s="287"/>
      <c r="AL23" s="283" t="s">
        <v>139</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v>157958</v>
      </c>
      <c r="BH23" s="217"/>
      <c r="BI23" s="217"/>
      <c r="BJ23" s="217"/>
      <c r="BK23" s="217"/>
      <c r="BL23" s="217"/>
      <c r="BM23" s="217"/>
      <c r="BN23" s="279"/>
      <c r="BO23" s="282">
        <v>5.6</v>
      </c>
      <c r="BP23" s="282"/>
      <c r="BQ23" s="282"/>
      <c r="BR23" s="282"/>
      <c r="BS23" s="287" t="s">
        <v>139</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300</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139</v>
      </c>
      <c r="S24" s="217"/>
      <c r="T24" s="217"/>
      <c r="U24" s="217"/>
      <c r="V24" s="217"/>
      <c r="W24" s="217"/>
      <c r="X24" s="217"/>
      <c r="Y24" s="279"/>
      <c r="Z24" s="282" t="s">
        <v>139</v>
      </c>
      <c r="AA24" s="282"/>
      <c r="AB24" s="282"/>
      <c r="AC24" s="282"/>
      <c r="AD24" s="287" t="s">
        <v>139</v>
      </c>
      <c r="AE24" s="287"/>
      <c r="AF24" s="287"/>
      <c r="AG24" s="287"/>
      <c r="AH24" s="287"/>
      <c r="AI24" s="287"/>
      <c r="AJ24" s="287"/>
      <c r="AK24" s="287"/>
      <c r="AL24" s="283" t="s">
        <v>139</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139</v>
      </c>
      <c r="BH24" s="217"/>
      <c r="BI24" s="217"/>
      <c r="BJ24" s="217"/>
      <c r="BK24" s="217"/>
      <c r="BL24" s="217"/>
      <c r="BM24" s="217"/>
      <c r="BN24" s="279"/>
      <c r="BO24" s="282" t="s">
        <v>139</v>
      </c>
      <c r="BP24" s="282"/>
      <c r="BQ24" s="282"/>
      <c r="BR24" s="282"/>
      <c r="BS24" s="287" t="s">
        <v>139</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5282690</v>
      </c>
      <c r="CS24" s="276"/>
      <c r="CT24" s="276"/>
      <c r="CU24" s="276"/>
      <c r="CV24" s="276"/>
      <c r="CW24" s="276"/>
      <c r="CX24" s="276"/>
      <c r="CY24" s="278"/>
      <c r="CZ24" s="291">
        <v>40</v>
      </c>
      <c r="DA24" s="293"/>
      <c r="DB24" s="293"/>
      <c r="DC24" s="337"/>
      <c r="DD24" s="341">
        <v>3803956</v>
      </c>
      <c r="DE24" s="276"/>
      <c r="DF24" s="276"/>
      <c r="DG24" s="276"/>
      <c r="DH24" s="276"/>
      <c r="DI24" s="276"/>
      <c r="DJ24" s="276"/>
      <c r="DK24" s="278"/>
      <c r="DL24" s="341">
        <v>2981186</v>
      </c>
      <c r="DM24" s="276"/>
      <c r="DN24" s="276"/>
      <c r="DO24" s="276"/>
      <c r="DP24" s="276"/>
      <c r="DQ24" s="276"/>
      <c r="DR24" s="276"/>
      <c r="DS24" s="276"/>
      <c r="DT24" s="276"/>
      <c r="DU24" s="276"/>
      <c r="DV24" s="278"/>
      <c r="DW24" s="291">
        <v>43.2</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7399309</v>
      </c>
      <c r="S25" s="217"/>
      <c r="T25" s="217"/>
      <c r="U25" s="217"/>
      <c r="V25" s="217"/>
      <c r="W25" s="217"/>
      <c r="X25" s="217"/>
      <c r="Y25" s="279"/>
      <c r="Z25" s="282">
        <v>53.5</v>
      </c>
      <c r="AA25" s="282"/>
      <c r="AB25" s="282"/>
      <c r="AC25" s="282"/>
      <c r="AD25" s="287">
        <v>6826911</v>
      </c>
      <c r="AE25" s="287"/>
      <c r="AF25" s="287"/>
      <c r="AG25" s="287"/>
      <c r="AH25" s="287"/>
      <c r="AI25" s="287"/>
      <c r="AJ25" s="287"/>
      <c r="AK25" s="287"/>
      <c r="AL25" s="283">
        <v>99.3</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139</v>
      </c>
      <c r="BH25" s="217"/>
      <c r="BI25" s="217"/>
      <c r="BJ25" s="217"/>
      <c r="BK25" s="217"/>
      <c r="BL25" s="217"/>
      <c r="BM25" s="217"/>
      <c r="BN25" s="279"/>
      <c r="BO25" s="282" t="s">
        <v>139</v>
      </c>
      <c r="BP25" s="282"/>
      <c r="BQ25" s="282"/>
      <c r="BR25" s="282"/>
      <c r="BS25" s="287" t="s">
        <v>139</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2280903</v>
      </c>
      <c r="CS25" s="313"/>
      <c r="CT25" s="313"/>
      <c r="CU25" s="313"/>
      <c r="CV25" s="313"/>
      <c r="CW25" s="313"/>
      <c r="CX25" s="313"/>
      <c r="CY25" s="332"/>
      <c r="CZ25" s="283">
        <v>17.3</v>
      </c>
      <c r="DA25" s="335"/>
      <c r="DB25" s="335"/>
      <c r="DC25" s="338"/>
      <c r="DD25" s="288">
        <v>2084195</v>
      </c>
      <c r="DE25" s="313"/>
      <c r="DF25" s="313"/>
      <c r="DG25" s="313"/>
      <c r="DH25" s="313"/>
      <c r="DI25" s="313"/>
      <c r="DJ25" s="313"/>
      <c r="DK25" s="332"/>
      <c r="DL25" s="288">
        <v>1547721</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1372</v>
      </c>
      <c r="S26" s="217"/>
      <c r="T26" s="217"/>
      <c r="U26" s="217"/>
      <c r="V26" s="217"/>
      <c r="W26" s="217"/>
      <c r="X26" s="217"/>
      <c r="Y26" s="279"/>
      <c r="Z26" s="282">
        <v>0</v>
      </c>
      <c r="AA26" s="282"/>
      <c r="AB26" s="282"/>
      <c r="AC26" s="282"/>
      <c r="AD26" s="287">
        <v>1372</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139</v>
      </c>
      <c r="BH26" s="217"/>
      <c r="BI26" s="217"/>
      <c r="BJ26" s="217"/>
      <c r="BK26" s="217"/>
      <c r="BL26" s="217"/>
      <c r="BM26" s="217"/>
      <c r="BN26" s="279"/>
      <c r="BO26" s="282" t="s">
        <v>139</v>
      </c>
      <c r="BP26" s="282"/>
      <c r="BQ26" s="282"/>
      <c r="BR26" s="282"/>
      <c r="BS26" s="287" t="s">
        <v>139</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1320375</v>
      </c>
      <c r="CS26" s="217"/>
      <c r="CT26" s="217"/>
      <c r="CU26" s="217"/>
      <c r="CV26" s="217"/>
      <c r="CW26" s="217"/>
      <c r="CX26" s="217"/>
      <c r="CY26" s="279"/>
      <c r="CZ26" s="283">
        <v>10</v>
      </c>
      <c r="DA26" s="335"/>
      <c r="DB26" s="335"/>
      <c r="DC26" s="338"/>
      <c r="DD26" s="288">
        <v>1212253</v>
      </c>
      <c r="DE26" s="217"/>
      <c r="DF26" s="217"/>
      <c r="DG26" s="217"/>
      <c r="DH26" s="217"/>
      <c r="DI26" s="217"/>
      <c r="DJ26" s="217"/>
      <c r="DK26" s="279"/>
      <c r="DL26" s="288" t="s">
        <v>139</v>
      </c>
      <c r="DM26" s="217"/>
      <c r="DN26" s="217"/>
      <c r="DO26" s="217"/>
      <c r="DP26" s="217"/>
      <c r="DQ26" s="217"/>
      <c r="DR26" s="217"/>
      <c r="DS26" s="217"/>
      <c r="DT26" s="217"/>
      <c r="DU26" s="217"/>
      <c r="DV26" s="279"/>
      <c r="DW26" s="283" t="s">
        <v>139</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54238</v>
      </c>
      <c r="S27" s="217"/>
      <c r="T27" s="217"/>
      <c r="U27" s="217"/>
      <c r="V27" s="217"/>
      <c r="W27" s="217"/>
      <c r="X27" s="217"/>
      <c r="Y27" s="279"/>
      <c r="Z27" s="282">
        <v>0.4</v>
      </c>
      <c r="AA27" s="282"/>
      <c r="AB27" s="282"/>
      <c r="AC27" s="282"/>
      <c r="AD27" s="287" t="s">
        <v>139</v>
      </c>
      <c r="AE27" s="287"/>
      <c r="AF27" s="287"/>
      <c r="AG27" s="287"/>
      <c r="AH27" s="287"/>
      <c r="AI27" s="287"/>
      <c r="AJ27" s="287"/>
      <c r="AK27" s="287"/>
      <c r="AL27" s="283" t="s">
        <v>139</v>
      </c>
      <c r="AM27" s="238"/>
      <c r="AN27" s="238"/>
      <c r="AO27" s="296"/>
      <c r="AP27" s="261" t="s">
        <v>392</v>
      </c>
      <c r="AQ27" s="1"/>
      <c r="AR27" s="1"/>
      <c r="AS27" s="1"/>
      <c r="AT27" s="1"/>
      <c r="AU27" s="1"/>
      <c r="AV27" s="1"/>
      <c r="AW27" s="1"/>
      <c r="AX27" s="1"/>
      <c r="AY27" s="1"/>
      <c r="AZ27" s="1"/>
      <c r="BA27" s="1"/>
      <c r="BB27" s="1"/>
      <c r="BC27" s="1"/>
      <c r="BD27" s="1"/>
      <c r="BE27" s="1"/>
      <c r="BF27" s="269"/>
      <c r="BG27" s="274">
        <v>2840827</v>
      </c>
      <c r="BH27" s="217"/>
      <c r="BI27" s="217"/>
      <c r="BJ27" s="217"/>
      <c r="BK27" s="217"/>
      <c r="BL27" s="217"/>
      <c r="BM27" s="217"/>
      <c r="BN27" s="279"/>
      <c r="BO27" s="282">
        <v>100</v>
      </c>
      <c r="BP27" s="282"/>
      <c r="BQ27" s="282"/>
      <c r="BR27" s="282"/>
      <c r="BS27" s="287" t="s">
        <v>139</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2105768</v>
      </c>
      <c r="CS27" s="313"/>
      <c r="CT27" s="313"/>
      <c r="CU27" s="313"/>
      <c r="CV27" s="313"/>
      <c r="CW27" s="313"/>
      <c r="CX27" s="313"/>
      <c r="CY27" s="332"/>
      <c r="CZ27" s="283">
        <v>16</v>
      </c>
      <c r="DA27" s="335"/>
      <c r="DB27" s="335"/>
      <c r="DC27" s="338"/>
      <c r="DD27" s="288">
        <v>824985</v>
      </c>
      <c r="DE27" s="313"/>
      <c r="DF27" s="313"/>
      <c r="DG27" s="313"/>
      <c r="DH27" s="313"/>
      <c r="DI27" s="313"/>
      <c r="DJ27" s="313"/>
      <c r="DK27" s="332"/>
      <c r="DL27" s="288">
        <v>538689</v>
      </c>
      <c r="DM27" s="313"/>
      <c r="DN27" s="313"/>
      <c r="DO27" s="313"/>
      <c r="DP27" s="313"/>
      <c r="DQ27" s="313"/>
      <c r="DR27" s="313"/>
      <c r="DS27" s="313"/>
      <c r="DT27" s="313"/>
      <c r="DU27" s="313"/>
      <c r="DV27" s="332"/>
      <c r="DW27" s="283">
        <v>7.8</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61965</v>
      </c>
      <c r="S28" s="217"/>
      <c r="T28" s="217"/>
      <c r="U28" s="217"/>
      <c r="V28" s="217"/>
      <c r="W28" s="217"/>
      <c r="X28" s="217"/>
      <c r="Y28" s="279"/>
      <c r="Z28" s="282">
        <v>0.4</v>
      </c>
      <c r="AA28" s="282"/>
      <c r="AB28" s="282"/>
      <c r="AC28" s="282"/>
      <c r="AD28" s="287">
        <v>23413</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896019</v>
      </c>
      <c r="CS28" s="217"/>
      <c r="CT28" s="217"/>
      <c r="CU28" s="217"/>
      <c r="CV28" s="217"/>
      <c r="CW28" s="217"/>
      <c r="CX28" s="217"/>
      <c r="CY28" s="279"/>
      <c r="CZ28" s="283">
        <v>6.8</v>
      </c>
      <c r="DA28" s="335"/>
      <c r="DB28" s="335"/>
      <c r="DC28" s="338"/>
      <c r="DD28" s="288">
        <v>894776</v>
      </c>
      <c r="DE28" s="217"/>
      <c r="DF28" s="217"/>
      <c r="DG28" s="217"/>
      <c r="DH28" s="217"/>
      <c r="DI28" s="217"/>
      <c r="DJ28" s="217"/>
      <c r="DK28" s="279"/>
      <c r="DL28" s="288">
        <v>894776</v>
      </c>
      <c r="DM28" s="217"/>
      <c r="DN28" s="217"/>
      <c r="DO28" s="217"/>
      <c r="DP28" s="217"/>
      <c r="DQ28" s="217"/>
      <c r="DR28" s="217"/>
      <c r="DS28" s="217"/>
      <c r="DT28" s="217"/>
      <c r="DU28" s="217"/>
      <c r="DV28" s="279"/>
      <c r="DW28" s="283">
        <v>13</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70790</v>
      </c>
      <c r="S29" s="217"/>
      <c r="T29" s="217"/>
      <c r="U29" s="217"/>
      <c r="V29" s="217"/>
      <c r="W29" s="217"/>
      <c r="X29" s="217"/>
      <c r="Y29" s="279"/>
      <c r="Z29" s="282">
        <v>0.5</v>
      </c>
      <c r="AA29" s="282"/>
      <c r="AB29" s="282"/>
      <c r="AC29" s="282"/>
      <c r="AD29" s="287" t="s">
        <v>139</v>
      </c>
      <c r="AE29" s="287"/>
      <c r="AF29" s="287"/>
      <c r="AG29" s="287"/>
      <c r="AH29" s="287"/>
      <c r="AI29" s="287"/>
      <c r="AJ29" s="287"/>
      <c r="AK29" s="287"/>
      <c r="AL29" s="283" t="s">
        <v>139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896019</v>
      </c>
      <c r="CS29" s="313"/>
      <c r="CT29" s="313"/>
      <c r="CU29" s="313"/>
      <c r="CV29" s="313"/>
      <c r="CW29" s="313"/>
      <c r="CX29" s="313"/>
      <c r="CY29" s="332"/>
      <c r="CZ29" s="283">
        <v>6.8</v>
      </c>
      <c r="DA29" s="335"/>
      <c r="DB29" s="335"/>
      <c r="DC29" s="338"/>
      <c r="DD29" s="288">
        <v>894776</v>
      </c>
      <c r="DE29" s="313"/>
      <c r="DF29" s="313"/>
      <c r="DG29" s="313"/>
      <c r="DH29" s="313"/>
      <c r="DI29" s="313"/>
      <c r="DJ29" s="313"/>
      <c r="DK29" s="332"/>
      <c r="DL29" s="288">
        <v>894776</v>
      </c>
      <c r="DM29" s="313"/>
      <c r="DN29" s="313"/>
      <c r="DO29" s="313"/>
      <c r="DP29" s="313"/>
      <c r="DQ29" s="313"/>
      <c r="DR29" s="313"/>
      <c r="DS29" s="313"/>
      <c r="DT29" s="313"/>
      <c r="DU29" s="313"/>
      <c r="DV29" s="332"/>
      <c r="DW29" s="283">
        <v>13</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1700642</v>
      </c>
      <c r="S30" s="217"/>
      <c r="T30" s="217"/>
      <c r="U30" s="217"/>
      <c r="V30" s="217"/>
      <c r="W30" s="217"/>
      <c r="X30" s="217"/>
      <c r="Y30" s="279"/>
      <c r="Z30" s="282">
        <v>12.3</v>
      </c>
      <c r="AA30" s="282"/>
      <c r="AB30" s="282"/>
      <c r="AC30" s="282"/>
      <c r="AD30" s="287" t="s">
        <v>139</v>
      </c>
      <c r="AE30" s="287"/>
      <c r="AF30" s="287"/>
      <c r="AG30" s="287"/>
      <c r="AH30" s="287"/>
      <c r="AI30" s="287"/>
      <c r="AJ30" s="287"/>
      <c r="AK30" s="287"/>
      <c r="AL30" s="283" t="s">
        <v>139</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844508</v>
      </c>
      <c r="CS30" s="217"/>
      <c r="CT30" s="217"/>
      <c r="CU30" s="217"/>
      <c r="CV30" s="217"/>
      <c r="CW30" s="217"/>
      <c r="CX30" s="217"/>
      <c r="CY30" s="279"/>
      <c r="CZ30" s="283">
        <v>6.4</v>
      </c>
      <c r="DA30" s="335"/>
      <c r="DB30" s="335"/>
      <c r="DC30" s="338"/>
      <c r="DD30" s="288">
        <v>843521</v>
      </c>
      <c r="DE30" s="217"/>
      <c r="DF30" s="217"/>
      <c r="DG30" s="217"/>
      <c r="DH30" s="217"/>
      <c r="DI30" s="217"/>
      <c r="DJ30" s="217"/>
      <c r="DK30" s="279"/>
      <c r="DL30" s="288">
        <v>843521</v>
      </c>
      <c r="DM30" s="217"/>
      <c r="DN30" s="217"/>
      <c r="DO30" s="217"/>
      <c r="DP30" s="217"/>
      <c r="DQ30" s="217"/>
      <c r="DR30" s="217"/>
      <c r="DS30" s="217"/>
      <c r="DT30" s="217"/>
      <c r="DU30" s="217"/>
      <c r="DV30" s="279"/>
      <c r="DW30" s="283">
        <v>12.2</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139</v>
      </c>
      <c r="S31" s="217"/>
      <c r="T31" s="217"/>
      <c r="U31" s="217"/>
      <c r="V31" s="217"/>
      <c r="W31" s="217"/>
      <c r="X31" s="217"/>
      <c r="Y31" s="279"/>
      <c r="Z31" s="282" t="s">
        <v>139</v>
      </c>
      <c r="AA31" s="282"/>
      <c r="AB31" s="282"/>
      <c r="AC31" s="282"/>
      <c r="AD31" s="287" t="s">
        <v>139</v>
      </c>
      <c r="AE31" s="287"/>
      <c r="AF31" s="287"/>
      <c r="AG31" s="287"/>
      <c r="AH31" s="287"/>
      <c r="AI31" s="287"/>
      <c r="AJ31" s="287"/>
      <c r="AK31" s="287"/>
      <c r="AL31" s="283" t="s">
        <v>139</v>
      </c>
      <c r="AM31" s="238"/>
      <c r="AN31" s="238"/>
      <c r="AO31" s="296"/>
      <c r="AP31" s="163" t="s">
        <v>4</v>
      </c>
      <c r="AQ31" s="178"/>
      <c r="AR31" s="178"/>
      <c r="AS31" s="178"/>
      <c r="AT31" s="306" t="s">
        <v>396</v>
      </c>
      <c r="AU31" s="265"/>
      <c r="AV31" s="265"/>
      <c r="AW31" s="265"/>
      <c r="AX31" s="260" t="s">
        <v>277</v>
      </c>
      <c r="AY31" s="265"/>
      <c r="AZ31" s="265"/>
      <c r="BA31" s="265"/>
      <c r="BB31" s="265"/>
      <c r="BC31" s="265"/>
      <c r="BD31" s="265"/>
      <c r="BE31" s="265"/>
      <c r="BF31" s="268"/>
      <c r="BG31" s="318">
        <v>98.9</v>
      </c>
      <c r="BH31" s="322"/>
      <c r="BI31" s="322"/>
      <c r="BJ31" s="322"/>
      <c r="BK31" s="322"/>
      <c r="BL31" s="322"/>
      <c r="BM31" s="293">
        <v>96.6</v>
      </c>
      <c r="BN31" s="322"/>
      <c r="BO31" s="322"/>
      <c r="BP31" s="322"/>
      <c r="BQ31" s="324"/>
      <c r="BR31" s="318">
        <v>98.7</v>
      </c>
      <c r="BS31" s="322"/>
      <c r="BT31" s="322"/>
      <c r="BU31" s="322"/>
      <c r="BV31" s="322"/>
      <c r="BW31" s="322"/>
      <c r="BX31" s="293">
        <v>96</v>
      </c>
      <c r="BY31" s="322"/>
      <c r="BZ31" s="322"/>
      <c r="CA31" s="322"/>
      <c r="CB31" s="324"/>
      <c r="CD31" s="134"/>
      <c r="CE31" s="42"/>
      <c r="CF31" s="261" t="s">
        <v>318</v>
      </c>
      <c r="CG31" s="1"/>
      <c r="CH31" s="1"/>
      <c r="CI31" s="1"/>
      <c r="CJ31" s="1"/>
      <c r="CK31" s="1"/>
      <c r="CL31" s="1"/>
      <c r="CM31" s="1"/>
      <c r="CN31" s="1"/>
      <c r="CO31" s="1"/>
      <c r="CP31" s="1"/>
      <c r="CQ31" s="269"/>
      <c r="CR31" s="274">
        <v>51511</v>
      </c>
      <c r="CS31" s="313"/>
      <c r="CT31" s="313"/>
      <c r="CU31" s="313"/>
      <c r="CV31" s="313"/>
      <c r="CW31" s="313"/>
      <c r="CX31" s="313"/>
      <c r="CY31" s="332"/>
      <c r="CZ31" s="283">
        <v>0.4</v>
      </c>
      <c r="DA31" s="335"/>
      <c r="DB31" s="335"/>
      <c r="DC31" s="338"/>
      <c r="DD31" s="288">
        <v>51255</v>
      </c>
      <c r="DE31" s="313"/>
      <c r="DF31" s="313"/>
      <c r="DG31" s="313"/>
      <c r="DH31" s="313"/>
      <c r="DI31" s="313"/>
      <c r="DJ31" s="313"/>
      <c r="DK31" s="332"/>
      <c r="DL31" s="288">
        <v>51255</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614052</v>
      </c>
      <c r="S32" s="217"/>
      <c r="T32" s="217"/>
      <c r="U32" s="217"/>
      <c r="V32" s="217"/>
      <c r="W32" s="217"/>
      <c r="X32" s="217"/>
      <c r="Y32" s="279"/>
      <c r="Z32" s="282">
        <v>4.4000000000000004</v>
      </c>
      <c r="AA32" s="282"/>
      <c r="AB32" s="282"/>
      <c r="AC32" s="282"/>
      <c r="AD32" s="287" t="s">
        <v>139</v>
      </c>
      <c r="AE32" s="287"/>
      <c r="AF32" s="287"/>
      <c r="AG32" s="287"/>
      <c r="AH32" s="287"/>
      <c r="AI32" s="287"/>
      <c r="AJ32" s="287"/>
      <c r="AK32" s="287"/>
      <c r="AL32" s="283" t="s">
        <v>139</v>
      </c>
      <c r="AM32" s="238"/>
      <c r="AN32" s="238"/>
      <c r="AO32" s="296"/>
      <c r="AP32" s="299"/>
      <c r="AQ32" s="29"/>
      <c r="AR32" s="29"/>
      <c r="AS32" s="29"/>
      <c r="AT32" s="307"/>
      <c r="AU32" s="1" t="s">
        <v>248</v>
      </c>
      <c r="AX32" s="261" t="s">
        <v>376</v>
      </c>
      <c r="AY32" s="1"/>
      <c r="AZ32" s="1"/>
      <c r="BA32" s="1"/>
      <c r="BB32" s="1"/>
      <c r="BC32" s="1"/>
      <c r="BD32" s="1"/>
      <c r="BE32" s="1"/>
      <c r="BF32" s="269"/>
      <c r="BG32" s="319">
        <v>99.1</v>
      </c>
      <c r="BH32" s="313"/>
      <c r="BI32" s="313"/>
      <c r="BJ32" s="313"/>
      <c r="BK32" s="313"/>
      <c r="BL32" s="313"/>
      <c r="BM32" s="238">
        <v>97</v>
      </c>
      <c r="BN32" s="313"/>
      <c r="BO32" s="313"/>
      <c r="BP32" s="313"/>
      <c r="BQ32" s="316"/>
      <c r="BR32" s="319">
        <v>98.9</v>
      </c>
      <c r="BS32" s="313"/>
      <c r="BT32" s="313"/>
      <c r="BU32" s="313"/>
      <c r="BV32" s="313"/>
      <c r="BW32" s="313"/>
      <c r="BX32" s="238">
        <v>96.6</v>
      </c>
      <c r="BY32" s="313"/>
      <c r="BZ32" s="313"/>
      <c r="CA32" s="313"/>
      <c r="CB32" s="316"/>
      <c r="CD32" s="135"/>
      <c r="CE32" s="142"/>
      <c r="CF32" s="261" t="s">
        <v>399</v>
      </c>
      <c r="CG32" s="1"/>
      <c r="CH32" s="1"/>
      <c r="CI32" s="1"/>
      <c r="CJ32" s="1"/>
      <c r="CK32" s="1"/>
      <c r="CL32" s="1"/>
      <c r="CM32" s="1"/>
      <c r="CN32" s="1"/>
      <c r="CO32" s="1"/>
      <c r="CP32" s="1"/>
      <c r="CQ32" s="269"/>
      <c r="CR32" s="274" t="s">
        <v>139</v>
      </c>
      <c r="CS32" s="217"/>
      <c r="CT32" s="217"/>
      <c r="CU32" s="217"/>
      <c r="CV32" s="217"/>
      <c r="CW32" s="217"/>
      <c r="CX32" s="217"/>
      <c r="CY32" s="279"/>
      <c r="CZ32" s="283" t="s">
        <v>139</v>
      </c>
      <c r="DA32" s="335"/>
      <c r="DB32" s="335"/>
      <c r="DC32" s="338"/>
      <c r="DD32" s="288" t="s">
        <v>139</v>
      </c>
      <c r="DE32" s="217"/>
      <c r="DF32" s="217"/>
      <c r="DG32" s="217"/>
      <c r="DH32" s="217"/>
      <c r="DI32" s="217"/>
      <c r="DJ32" s="217"/>
      <c r="DK32" s="279"/>
      <c r="DL32" s="288" t="s">
        <v>139</v>
      </c>
      <c r="DM32" s="217"/>
      <c r="DN32" s="217"/>
      <c r="DO32" s="217"/>
      <c r="DP32" s="217"/>
      <c r="DQ32" s="217"/>
      <c r="DR32" s="217"/>
      <c r="DS32" s="217"/>
      <c r="DT32" s="217"/>
      <c r="DU32" s="217"/>
      <c r="DV32" s="279"/>
      <c r="DW32" s="283" t="s">
        <v>139</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28226</v>
      </c>
      <c r="S33" s="217"/>
      <c r="T33" s="217"/>
      <c r="U33" s="217"/>
      <c r="V33" s="217"/>
      <c r="W33" s="217"/>
      <c r="X33" s="217"/>
      <c r="Y33" s="279"/>
      <c r="Z33" s="282">
        <v>0.2</v>
      </c>
      <c r="AA33" s="282"/>
      <c r="AB33" s="282"/>
      <c r="AC33" s="282"/>
      <c r="AD33" s="287">
        <v>21657</v>
      </c>
      <c r="AE33" s="287"/>
      <c r="AF33" s="287"/>
      <c r="AG33" s="287"/>
      <c r="AH33" s="287"/>
      <c r="AI33" s="287"/>
      <c r="AJ33" s="287"/>
      <c r="AK33" s="287"/>
      <c r="AL33" s="283">
        <v>0.3</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98.6</v>
      </c>
      <c r="BH33" s="312"/>
      <c r="BI33" s="312"/>
      <c r="BJ33" s="312"/>
      <c r="BK33" s="312"/>
      <c r="BL33" s="312"/>
      <c r="BM33" s="294">
        <v>95.9</v>
      </c>
      <c r="BN33" s="312"/>
      <c r="BO33" s="312"/>
      <c r="BP33" s="312"/>
      <c r="BQ33" s="317"/>
      <c r="BR33" s="320">
        <v>98.5</v>
      </c>
      <c r="BS33" s="312"/>
      <c r="BT33" s="312"/>
      <c r="BU33" s="312"/>
      <c r="BV33" s="312"/>
      <c r="BW33" s="312"/>
      <c r="BX33" s="294">
        <v>95</v>
      </c>
      <c r="BY33" s="312"/>
      <c r="BZ33" s="312"/>
      <c r="CA33" s="312"/>
      <c r="CB33" s="317"/>
      <c r="CD33" s="261" t="s">
        <v>401</v>
      </c>
      <c r="CE33" s="1"/>
      <c r="CF33" s="1"/>
      <c r="CG33" s="1"/>
      <c r="CH33" s="1"/>
      <c r="CI33" s="1"/>
      <c r="CJ33" s="1"/>
      <c r="CK33" s="1"/>
      <c r="CL33" s="1"/>
      <c r="CM33" s="1"/>
      <c r="CN33" s="1"/>
      <c r="CO33" s="1"/>
      <c r="CP33" s="1"/>
      <c r="CQ33" s="269"/>
      <c r="CR33" s="274">
        <v>6390520</v>
      </c>
      <c r="CS33" s="313"/>
      <c r="CT33" s="313"/>
      <c r="CU33" s="313"/>
      <c r="CV33" s="313"/>
      <c r="CW33" s="313"/>
      <c r="CX33" s="313"/>
      <c r="CY33" s="332"/>
      <c r="CZ33" s="283">
        <v>48.4</v>
      </c>
      <c r="DA33" s="335"/>
      <c r="DB33" s="335"/>
      <c r="DC33" s="338"/>
      <c r="DD33" s="288">
        <v>4845477</v>
      </c>
      <c r="DE33" s="313"/>
      <c r="DF33" s="313"/>
      <c r="DG33" s="313"/>
      <c r="DH33" s="313"/>
      <c r="DI33" s="313"/>
      <c r="DJ33" s="313"/>
      <c r="DK33" s="332"/>
      <c r="DL33" s="288">
        <v>2918489</v>
      </c>
      <c r="DM33" s="313"/>
      <c r="DN33" s="313"/>
      <c r="DO33" s="313"/>
      <c r="DP33" s="313"/>
      <c r="DQ33" s="313"/>
      <c r="DR33" s="313"/>
      <c r="DS33" s="313"/>
      <c r="DT33" s="313"/>
      <c r="DU33" s="313"/>
      <c r="DV33" s="332"/>
      <c r="DW33" s="283">
        <v>42.3</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425812</v>
      </c>
      <c r="S34" s="217"/>
      <c r="T34" s="217"/>
      <c r="U34" s="217"/>
      <c r="V34" s="217"/>
      <c r="W34" s="217"/>
      <c r="X34" s="217"/>
      <c r="Y34" s="279"/>
      <c r="Z34" s="282">
        <v>3.1</v>
      </c>
      <c r="AA34" s="282"/>
      <c r="AB34" s="282"/>
      <c r="AC34" s="282"/>
      <c r="AD34" s="287" t="s">
        <v>139</v>
      </c>
      <c r="AE34" s="287"/>
      <c r="AF34" s="287"/>
      <c r="AG34" s="287"/>
      <c r="AH34" s="287"/>
      <c r="AI34" s="287"/>
      <c r="AJ34" s="287"/>
      <c r="AK34" s="287"/>
      <c r="AL34" s="283" t="s">
        <v>139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2233532</v>
      </c>
      <c r="CS34" s="217"/>
      <c r="CT34" s="217"/>
      <c r="CU34" s="217"/>
      <c r="CV34" s="217"/>
      <c r="CW34" s="217"/>
      <c r="CX34" s="217"/>
      <c r="CY34" s="279"/>
      <c r="CZ34" s="283">
        <v>16.899999999999999</v>
      </c>
      <c r="DA34" s="335"/>
      <c r="DB34" s="335"/>
      <c r="DC34" s="338"/>
      <c r="DD34" s="288">
        <v>1454179</v>
      </c>
      <c r="DE34" s="217"/>
      <c r="DF34" s="217"/>
      <c r="DG34" s="217"/>
      <c r="DH34" s="217"/>
      <c r="DI34" s="217"/>
      <c r="DJ34" s="217"/>
      <c r="DK34" s="279"/>
      <c r="DL34" s="288">
        <v>1079644</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1027925</v>
      </c>
      <c r="S35" s="217"/>
      <c r="T35" s="217"/>
      <c r="U35" s="217"/>
      <c r="V35" s="217"/>
      <c r="W35" s="217"/>
      <c r="X35" s="217"/>
      <c r="Y35" s="279"/>
      <c r="Z35" s="282">
        <v>7.4</v>
      </c>
      <c r="AA35" s="282"/>
      <c r="AB35" s="282"/>
      <c r="AC35" s="282"/>
      <c r="AD35" s="287" t="s">
        <v>139</v>
      </c>
      <c r="AE35" s="287"/>
      <c r="AF35" s="287"/>
      <c r="AG35" s="287"/>
      <c r="AH35" s="287"/>
      <c r="AI35" s="287"/>
      <c r="AJ35" s="287"/>
      <c r="AK35" s="287"/>
      <c r="AL35" s="283" t="s">
        <v>139</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114710</v>
      </c>
      <c r="CS35" s="313"/>
      <c r="CT35" s="313"/>
      <c r="CU35" s="313"/>
      <c r="CV35" s="313"/>
      <c r="CW35" s="313"/>
      <c r="CX35" s="313"/>
      <c r="CY35" s="332"/>
      <c r="CZ35" s="283">
        <v>0.9</v>
      </c>
      <c r="DA35" s="335"/>
      <c r="DB35" s="335"/>
      <c r="DC35" s="338"/>
      <c r="DD35" s="288">
        <v>107052</v>
      </c>
      <c r="DE35" s="313"/>
      <c r="DF35" s="313"/>
      <c r="DG35" s="313"/>
      <c r="DH35" s="313"/>
      <c r="DI35" s="313"/>
      <c r="DJ35" s="313"/>
      <c r="DK35" s="332"/>
      <c r="DL35" s="288">
        <v>100084</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766305</v>
      </c>
      <c r="S36" s="217"/>
      <c r="T36" s="217"/>
      <c r="U36" s="217"/>
      <c r="V36" s="217"/>
      <c r="W36" s="217"/>
      <c r="X36" s="217"/>
      <c r="Y36" s="279"/>
      <c r="Z36" s="282">
        <v>5.5</v>
      </c>
      <c r="AA36" s="282"/>
      <c r="AB36" s="282"/>
      <c r="AC36" s="282"/>
      <c r="AD36" s="287" t="s">
        <v>139</v>
      </c>
      <c r="AE36" s="287"/>
      <c r="AF36" s="287"/>
      <c r="AG36" s="287"/>
      <c r="AH36" s="287"/>
      <c r="AI36" s="287"/>
      <c r="AJ36" s="287"/>
      <c r="AK36" s="287"/>
      <c r="AL36" s="283" t="s">
        <v>139</v>
      </c>
      <c r="AM36" s="238"/>
      <c r="AN36" s="238"/>
      <c r="AO36" s="296"/>
      <c r="AP36" s="95"/>
      <c r="AQ36" s="301" t="s">
        <v>392</v>
      </c>
      <c r="AR36" s="304"/>
      <c r="AS36" s="304"/>
      <c r="AT36" s="304"/>
      <c r="AU36" s="304"/>
      <c r="AV36" s="304"/>
      <c r="AW36" s="304"/>
      <c r="AX36" s="304"/>
      <c r="AY36" s="309"/>
      <c r="AZ36" s="273">
        <v>1841127</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82679</v>
      </c>
      <c r="BW36" s="276"/>
      <c r="BX36" s="276"/>
      <c r="BY36" s="276"/>
      <c r="BZ36" s="276"/>
      <c r="CA36" s="276"/>
      <c r="CB36" s="315"/>
      <c r="CD36" s="261" t="s">
        <v>27</v>
      </c>
      <c r="CE36" s="1"/>
      <c r="CF36" s="1"/>
      <c r="CG36" s="1"/>
      <c r="CH36" s="1"/>
      <c r="CI36" s="1"/>
      <c r="CJ36" s="1"/>
      <c r="CK36" s="1"/>
      <c r="CL36" s="1"/>
      <c r="CM36" s="1"/>
      <c r="CN36" s="1"/>
      <c r="CO36" s="1"/>
      <c r="CP36" s="1"/>
      <c r="CQ36" s="269"/>
      <c r="CR36" s="274">
        <v>2077548</v>
      </c>
      <c r="CS36" s="217"/>
      <c r="CT36" s="217"/>
      <c r="CU36" s="217"/>
      <c r="CV36" s="217"/>
      <c r="CW36" s="217"/>
      <c r="CX36" s="217"/>
      <c r="CY36" s="279"/>
      <c r="CZ36" s="283">
        <v>15.7</v>
      </c>
      <c r="DA36" s="335"/>
      <c r="DB36" s="335"/>
      <c r="DC36" s="338"/>
      <c r="DD36" s="288">
        <v>1695890</v>
      </c>
      <c r="DE36" s="217"/>
      <c r="DF36" s="217"/>
      <c r="DG36" s="217"/>
      <c r="DH36" s="217"/>
      <c r="DI36" s="217"/>
      <c r="DJ36" s="217"/>
      <c r="DK36" s="279"/>
      <c r="DL36" s="288">
        <v>883886</v>
      </c>
      <c r="DM36" s="217"/>
      <c r="DN36" s="217"/>
      <c r="DO36" s="217"/>
      <c r="DP36" s="217"/>
      <c r="DQ36" s="217"/>
      <c r="DR36" s="217"/>
      <c r="DS36" s="217"/>
      <c r="DT36" s="217"/>
      <c r="DU36" s="217"/>
      <c r="DV36" s="279"/>
      <c r="DW36" s="283">
        <v>12.8</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363860</v>
      </c>
      <c r="S37" s="217"/>
      <c r="T37" s="217"/>
      <c r="U37" s="217"/>
      <c r="V37" s="217"/>
      <c r="W37" s="217"/>
      <c r="X37" s="217"/>
      <c r="Y37" s="279"/>
      <c r="Z37" s="282">
        <v>2.6</v>
      </c>
      <c r="AA37" s="282"/>
      <c r="AB37" s="282"/>
      <c r="AC37" s="282"/>
      <c r="AD37" s="287">
        <v>19</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530000</v>
      </c>
      <c r="BA37" s="217"/>
      <c r="BB37" s="217"/>
      <c r="BC37" s="217"/>
      <c r="BD37" s="313"/>
      <c r="BE37" s="313"/>
      <c r="BF37" s="316"/>
      <c r="BG37" s="261" t="s">
        <v>413</v>
      </c>
      <c r="BH37" s="1"/>
      <c r="BI37" s="1"/>
      <c r="BJ37" s="1"/>
      <c r="BK37" s="1"/>
      <c r="BL37" s="1"/>
      <c r="BM37" s="1"/>
      <c r="BN37" s="1"/>
      <c r="BO37" s="1"/>
      <c r="BP37" s="1"/>
      <c r="BQ37" s="1"/>
      <c r="BR37" s="1"/>
      <c r="BS37" s="1"/>
      <c r="BT37" s="1"/>
      <c r="BU37" s="269"/>
      <c r="BV37" s="274">
        <v>59952</v>
      </c>
      <c r="BW37" s="217"/>
      <c r="BX37" s="217"/>
      <c r="BY37" s="217"/>
      <c r="BZ37" s="217"/>
      <c r="CA37" s="217"/>
      <c r="CB37" s="326"/>
      <c r="CD37" s="261" t="s">
        <v>161</v>
      </c>
      <c r="CE37" s="1"/>
      <c r="CF37" s="1"/>
      <c r="CG37" s="1"/>
      <c r="CH37" s="1"/>
      <c r="CI37" s="1"/>
      <c r="CJ37" s="1"/>
      <c r="CK37" s="1"/>
      <c r="CL37" s="1"/>
      <c r="CM37" s="1"/>
      <c r="CN37" s="1"/>
      <c r="CO37" s="1"/>
      <c r="CP37" s="1"/>
      <c r="CQ37" s="269"/>
      <c r="CR37" s="274">
        <v>547734</v>
      </c>
      <c r="CS37" s="313"/>
      <c r="CT37" s="313"/>
      <c r="CU37" s="313"/>
      <c r="CV37" s="313"/>
      <c r="CW37" s="313"/>
      <c r="CX37" s="313"/>
      <c r="CY37" s="332"/>
      <c r="CZ37" s="283">
        <v>4.0999999999999996</v>
      </c>
      <c r="DA37" s="335"/>
      <c r="DB37" s="335"/>
      <c r="DC37" s="338"/>
      <c r="DD37" s="288">
        <v>547591</v>
      </c>
      <c r="DE37" s="313"/>
      <c r="DF37" s="313"/>
      <c r="DG37" s="313"/>
      <c r="DH37" s="313"/>
      <c r="DI37" s="313"/>
      <c r="DJ37" s="313"/>
      <c r="DK37" s="332"/>
      <c r="DL37" s="288">
        <v>502271</v>
      </c>
      <c r="DM37" s="313"/>
      <c r="DN37" s="313"/>
      <c r="DO37" s="313"/>
      <c r="DP37" s="313"/>
      <c r="DQ37" s="313"/>
      <c r="DR37" s="313"/>
      <c r="DS37" s="313"/>
      <c r="DT37" s="313"/>
      <c r="DU37" s="313"/>
      <c r="DV37" s="332"/>
      <c r="DW37" s="283">
        <v>7.3</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1315700</v>
      </c>
      <c r="S38" s="217"/>
      <c r="T38" s="217"/>
      <c r="U38" s="217"/>
      <c r="V38" s="217"/>
      <c r="W38" s="217"/>
      <c r="X38" s="217"/>
      <c r="Y38" s="279"/>
      <c r="Z38" s="282">
        <v>9.5</v>
      </c>
      <c r="AA38" s="282"/>
      <c r="AB38" s="282"/>
      <c r="AC38" s="282"/>
      <c r="AD38" s="287" t="s">
        <v>139</v>
      </c>
      <c r="AE38" s="287"/>
      <c r="AF38" s="287"/>
      <c r="AG38" s="287"/>
      <c r="AH38" s="287"/>
      <c r="AI38" s="287"/>
      <c r="AJ38" s="287"/>
      <c r="AK38" s="287"/>
      <c r="AL38" s="283" t="s">
        <v>139</v>
      </c>
      <c r="AM38" s="238"/>
      <c r="AN38" s="238"/>
      <c r="AO38" s="296"/>
      <c r="AQ38" s="302" t="s">
        <v>418</v>
      </c>
      <c r="AR38" s="111"/>
      <c r="AS38" s="111"/>
      <c r="AT38" s="111"/>
      <c r="AU38" s="111"/>
      <c r="AV38" s="111"/>
      <c r="AW38" s="111"/>
      <c r="AX38" s="111"/>
      <c r="AY38" s="310"/>
      <c r="AZ38" s="274">
        <v>222719</v>
      </c>
      <c r="BA38" s="217"/>
      <c r="BB38" s="217"/>
      <c r="BC38" s="217"/>
      <c r="BD38" s="313"/>
      <c r="BE38" s="313"/>
      <c r="BF38" s="316"/>
      <c r="BG38" s="261" t="s">
        <v>420</v>
      </c>
      <c r="BH38" s="1"/>
      <c r="BI38" s="1"/>
      <c r="BJ38" s="1"/>
      <c r="BK38" s="1"/>
      <c r="BL38" s="1"/>
      <c r="BM38" s="1"/>
      <c r="BN38" s="1"/>
      <c r="BO38" s="1"/>
      <c r="BP38" s="1"/>
      <c r="BQ38" s="1"/>
      <c r="BR38" s="1"/>
      <c r="BS38" s="1"/>
      <c r="BT38" s="1"/>
      <c r="BU38" s="269"/>
      <c r="BV38" s="274">
        <v>3394</v>
      </c>
      <c r="BW38" s="217"/>
      <c r="BX38" s="217"/>
      <c r="BY38" s="217"/>
      <c r="BZ38" s="217"/>
      <c r="CA38" s="217"/>
      <c r="CB38" s="326"/>
      <c r="CD38" s="261" t="s">
        <v>421</v>
      </c>
      <c r="CE38" s="1"/>
      <c r="CF38" s="1"/>
      <c r="CG38" s="1"/>
      <c r="CH38" s="1"/>
      <c r="CI38" s="1"/>
      <c r="CJ38" s="1"/>
      <c r="CK38" s="1"/>
      <c r="CL38" s="1"/>
      <c r="CM38" s="1"/>
      <c r="CN38" s="1"/>
      <c r="CO38" s="1"/>
      <c r="CP38" s="1"/>
      <c r="CQ38" s="269"/>
      <c r="CR38" s="274">
        <v>1083155</v>
      </c>
      <c r="CS38" s="217"/>
      <c r="CT38" s="217"/>
      <c r="CU38" s="217"/>
      <c r="CV38" s="217"/>
      <c r="CW38" s="217"/>
      <c r="CX38" s="217"/>
      <c r="CY38" s="279"/>
      <c r="CZ38" s="283">
        <v>8.1999999999999993</v>
      </c>
      <c r="DA38" s="335"/>
      <c r="DB38" s="335"/>
      <c r="DC38" s="338"/>
      <c r="DD38" s="288">
        <v>887618</v>
      </c>
      <c r="DE38" s="217"/>
      <c r="DF38" s="217"/>
      <c r="DG38" s="217"/>
      <c r="DH38" s="217"/>
      <c r="DI38" s="217"/>
      <c r="DJ38" s="217"/>
      <c r="DK38" s="279"/>
      <c r="DL38" s="288">
        <v>854875</v>
      </c>
      <c r="DM38" s="217"/>
      <c r="DN38" s="217"/>
      <c r="DO38" s="217"/>
      <c r="DP38" s="217"/>
      <c r="DQ38" s="217"/>
      <c r="DR38" s="217"/>
      <c r="DS38" s="217"/>
      <c r="DT38" s="217"/>
      <c r="DU38" s="217"/>
      <c r="DV38" s="279"/>
      <c r="DW38" s="283">
        <v>12.4</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139</v>
      </c>
      <c r="S39" s="217"/>
      <c r="T39" s="217"/>
      <c r="U39" s="217"/>
      <c r="V39" s="217"/>
      <c r="W39" s="217"/>
      <c r="X39" s="217"/>
      <c r="Y39" s="279"/>
      <c r="Z39" s="282" t="s">
        <v>139</v>
      </c>
      <c r="AA39" s="282"/>
      <c r="AB39" s="282"/>
      <c r="AC39" s="282"/>
      <c r="AD39" s="287" t="s">
        <v>139</v>
      </c>
      <c r="AE39" s="287"/>
      <c r="AF39" s="287"/>
      <c r="AG39" s="287"/>
      <c r="AH39" s="287"/>
      <c r="AI39" s="287"/>
      <c r="AJ39" s="287"/>
      <c r="AK39" s="287"/>
      <c r="AL39" s="283" t="s">
        <v>139</v>
      </c>
      <c r="AM39" s="238"/>
      <c r="AN39" s="238"/>
      <c r="AO39" s="296"/>
      <c r="AQ39" s="302" t="s">
        <v>310</v>
      </c>
      <c r="AR39" s="111"/>
      <c r="AS39" s="111"/>
      <c r="AT39" s="111"/>
      <c r="AU39" s="111"/>
      <c r="AV39" s="111"/>
      <c r="AW39" s="111"/>
      <c r="AX39" s="111"/>
      <c r="AY39" s="310"/>
      <c r="AZ39" s="274">
        <v>5253</v>
      </c>
      <c r="BA39" s="217"/>
      <c r="BB39" s="217"/>
      <c r="BC39" s="217"/>
      <c r="BD39" s="313"/>
      <c r="BE39" s="313"/>
      <c r="BF39" s="316"/>
      <c r="BG39" s="261" t="s">
        <v>338</v>
      </c>
      <c r="BH39" s="1"/>
      <c r="BI39" s="1"/>
      <c r="BJ39" s="1"/>
      <c r="BK39" s="1"/>
      <c r="BL39" s="1"/>
      <c r="BM39" s="1"/>
      <c r="BN39" s="1"/>
      <c r="BO39" s="1"/>
      <c r="BP39" s="1"/>
      <c r="BQ39" s="1"/>
      <c r="BR39" s="1"/>
      <c r="BS39" s="1"/>
      <c r="BT39" s="1"/>
      <c r="BU39" s="269"/>
      <c r="BV39" s="274">
        <v>4878</v>
      </c>
      <c r="BW39" s="217"/>
      <c r="BX39" s="217"/>
      <c r="BY39" s="217"/>
      <c r="BZ39" s="217"/>
      <c r="CA39" s="217"/>
      <c r="CB39" s="326"/>
      <c r="CD39" s="261" t="s">
        <v>423</v>
      </c>
      <c r="CE39" s="1"/>
      <c r="CF39" s="1"/>
      <c r="CG39" s="1"/>
      <c r="CH39" s="1"/>
      <c r="CI39" s="1"/>
      <c r="CJ39" s="1"/>
      <c r="CK39" s="1"/>
      <c r="CL39" s="1"/>
      <c r="CM39" s="1"/>
      <c r="CN39" s="1"/>
      <c r="CO39" s="1"/>
      <c r="CP39" s="1"/>
      <c r="CQ39" s="269"/>
      <c r="CR39" s="274">
        <v>818376</v>
      </c>
      <c r="CS39" s="313"/>
      <c r="CT39" s="313"/>
      <c r="CU39" s="313"/>
      <c r="CV39" s="313"/>
      <c r="CW39" s="313"/>
      <c r="CX39" s="313"/>
      <c r="CY39" s="332"/>
      <c r="CZ39" s="283">
        <v>6.2</v>
      </c>
      <c r="DA39" s="335"/>
      <c r="DB39" s="335"/>
      <c r="DC39" s="338"/>
      <c r="DD39" s="288">
        <v>637539</v>
      </c>
      <c r="DE39" s="313"/>
      <c r="DF39" s="313"/>
      <c r="DG39" s="313"/>
      <c r="DH39" s="313"/>
      <c r="DI39" s="313"/>
      <c r="DJ39" s="313"/>
      <c r="DK39" s="332"/>
      <c r="DL39" s="288" t="s">
        <v>139</v>
      </c>
      <c r="DM39" s="313"/>
      <c r="DN39" s="313"/>
      <c r="DO39" s="313"/>
      <c r="DP39" s="313"/>
      <c r="DQ39" s="313"/>
      <c r="DR39" s="313"/>
      <c r="DS39" s="313"/>
      <c r="DT39" s="313"/>
      <c r="DU39" s="313"/>
      <c r="DV39" s="332"/>
      <c r="DW39" s="283" t="s">
        <v>139</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21500</v>
      </c>
      <c r="S40" s="217"/>
      <c r="T40" s="217"/>
      <c r="U40" s="217"/>
      <c r="V40" s="217"/>
      <c r="W40" s="217"/>
      <c r="X40" s="217"/>
      <c r="Y40" s="279"/>
      <c r="Z40" s="282">
        <v>0.2</v>
      </c>
      <c r="AA40" s="282"/>
      <c r="AB40" s="282"/>
      <c r="AC40" s="282"/>
      <c r="AD40" s="287" t="s">
        <v>139</v>
      </c>
      <c r="AE40" s="287"/>
      <c r="AF40" s="287"/>
      <c r="AG40" s="287"/>
      <c r="AH40" s="287"/>
      <c r="AI40" s="287"/>
      <c r="AJ40" s="287"/>
      <c r="AK40" s="287"/>
      <c r="AL40" s="283" t="s">
        <v>139</v>
      </c>
      <c r="AM40" s="238"/>
      <c r="AN40" s="238"/>
      <c r="AO40" s="296"/>
      <c r="AQ40" s="302" t="s">
        <v>429</v>
      </c>
      <c r="AR40" s="111"/>
      <c r="AS40" s="111"/>
      <c r="AT40" s="111"/>
      <c r="AU40" s="111"/>
      <c r="AV40" s="111"/>
      <c r="AW40" s="111"/>
      <c r="AX40" s="111"/>
      <c r="AY40" s="310"/>
      <c r="AZ40" s="274" t="s">
        <v>139</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97</v>
      </c>
      <c r="BW40" s="217"/>
      <c r="BX40" s="217"/>
      <c r="BY40" s="217"/>
      <c r="BZ40" s="217"/>
      <c r="CA40" s="217"/>
      <c r="CB40" s="326"/>
      <c r="CD40" s="261" t="s">
        <v>373</v>
      </c>
      <c r="CE40" s="1"/>
      <c r="CF40" s="1"/>
      <c r="CG40" s="1"/>
      <c r="CH40" s="1"/>
      <c r="CI40" s="1"/>
      <c r="CJ40" s="1"/>
      <c r="CK40" s="1"/>
      <c r="CL40" s="1"/>
      <c r="CM40" s="1"/>
      <c r="CN40" s="1"/>
      <c r="CO40" s="1"/>
      <c r="CP40" s="1"/>
      <c r="CQ40" s="269"/>
      <c r="CR40" s="274">
        <v>63199</v>
      </c>
      <c r="CS40" s="217"/>
      <c r="CT40" s="217"/>
      <c r="CU40" s="217"/>
      <c r="CV40" s="217"/>
      <c r="CW40" s="217"/>
      <c r="CX40" s="217"/>
      <c r="CY40" s="279"/>
      <c r="CZ40" s="283">
        <v>0.5</v>
      </c>
      <c r="DA40" s="335"/>
      <c r="DB40" s="335"/>
      <c r="DC40" s="338"/>
      <c r="DD40" s="288">
        <v>63199</v>
      </c>
      <c r="DE40" s="217"/>
      <c r="DF40" s="217"/>
      <c r="DG40" s="217"/>
      <c r="DH40" s="217"/>
      <c r="DI40" s="217"/>
      <c r="DJ40" s="217"/>
      <c r="DK40" s="279"/>
      <c r="DL40" s="288" t="s">
        <v>139</v>
      </c>
      <c r="DM40" s="217"/>
      <c r="DN40" s="217"/>
      <c r="DO40" s="217"/>
      <c r="DP40" s="217"/>
      <c r="DQ40" s="217"/>
      <c r="DR40" s="217"/>
      <c r="DS40" s="217"/>
      <c r="DT40" s="217"/>
      <c r="DU40" s="217"/>
      <c r="DV40" s="279"/>
      <c r="DW40" s="283" t="s">
        <v>139</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13830196</v>
      </c>
      <c r="S41" s="277"/>
      <c r="T41" s="277"/>
      <c r="U41" s="277"/>
      <c r="V41" s="277"/>
      <c r="W41" s="277"/>
      <c r="X41" s="277"/>
      <c r="Y41" s="280"/>
      <c r="Z41" s="284">
        <v>100</v>
      </c>
      <c r="AA41" s="284"/>
      <c r="AB41" s="284"/>
      <c r="AC41" s="284"/>
      <c r="AD41" s="289">
        <v>6873372</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197127</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v>2</v>
      </c>
      <c r="BW41" s="217"/>
      <c r="BX41" s="217"/>
      <c r="BY41" s="217"/>
      <c r="BZ41" s="217"/>
      <c r="CA41" s="217"/>
      <c r="CB41" s="326"/>
      <c r="CD41" s="261" t="s">
        <v>286</v>
      </c>
      <c r="CE41" s="1"/>
      <c r="CF41" s="1"/>
      <c r="CG41" s="1"/>
      <c r="CH41" s="1"/>
      <c r="CI41" s="1"/>
      <c r="CJ41" s="1"/>
      <c r="CK41" s="1"/>
      <c r="CL41" s="1"/>
      <c r="CM41" s="1"/>
      <c r="CN41" s="1"/>
      <c r="CO41" s="1"/>
      <c r="CP41" s="1"/>
      <c r="CQ41" s="269"/>
      <c r="CR41" s="274" t="s">
        <v>139</v>
      </c>
      <c r="CS41" s="313"/>
      <c r="CT41" s="313"/>
      <c r="CU41" s="313"/>
      <c r="CV41" s="313"/>
      <c r="CW41" s="313"/>
      <c r="CX41" s="313"/>
      <c r="CY41" s="332"/>
      <c r="CZ41" s="283" t="s">
        <v>139</v>
      </c>
      <c r="DA41" s="335"/>
      <c r="DB41" s="335"/>
      <c r="DC41" s="338"/>
      <c r="DD41" s="288" t="s">
        <v>139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886028</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358</v>
      </c>
      <c r="BW42" s="277"/>
      <c r="BX42" s="277"/>
      <c r="BY42" s="277"/>
      <c r="BZ42" s="277"/>
      <c r="CA42" s="277"/>
      <c r="CB42" s="327"/>
      <c r="CD42" s="261" t="s">
        <v>144</v>
      </c>
      <c r="CE42" s="1"/>
      <c r="CF42" s="1"/>
      <c r="CG42" s="1"/>
      <c r="CH42" s="1"/>
      <c r="CI42" s="1"/>
      <c r="CJ42" s="1"/>
      <c r="CK42" s="1"/>
      <c r="CL42" s="1"/>
      <c r="CM42" s="1"/>
      <c r="CN42" s="1"/>
      <c r="CO42" s="1"/>
      <c r="CP42" s="1"/>
      <c r="CQ42" s="269"/>
      <c r="CR42" s="274">
        <v>1526103</v>
      </c>
      <c r="CS42" s="313"/>
      <c r="CT42" s="313"/>
      <c r="CU42" s="313"/>
      <c r="CV42" s="313"/>
      <c r="CW42" s="313"/>
      <c r="CX42" s="313"/>
      <c r="CY42" s="332"/>
      <c r="CZ42" s="283">
        <v>11.6</v>
      </c>
      <c r="DA42" s="335"/>
      <c r="DB42" s="335"/>
      <c r="DC42" s="338"/>
      <c r="DD42" s="288">
        <v>138311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v>20628</v>
      </c>
      <c r="CS43" s="313"/>
      <c r="CT43" s="313"/>
      <c r="CU43" s="313"/>
      <c r="CV43" s="313"/>
      <c r="CW43" s="313"/>
      <c r="CX43" s="313"/>
      <c r="CY43" s="332"/>
      <c r="CZ43" s="283">
        <v>0.2</v>
      </c>
      <c r="DA43" s="335"/>
      <c r="DB43" s="335"/>
      <c r="DC43" s="338"/>
      <c r="DD43" s="288">
        <v>20628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435</v>
      </c>
      <c r="CG44" s="1"/>
      <c r="CH44" s="1"/>
      <c r="CI44" s="1"/>
      <c r="CJ44" s="1"/>
      <c r="CK44" s="1"/>
      <c r="CL44" s="1"/>
      <c r="CM44" s="1"/>
      <c r="CN44" s="1"/>
      <c r="CO44" s="1"/>
      <c r="CP44" s="1"/>
      <c r="CQ44" s="269"/>
      <c r="CR44" s="274">
        <v>1510049</v>
      </c>
      <c r="CS44" s="217"/>
      <c r="CT44" s="217"/>
      <c r="CU44" s="217"/>
      <c r="CV44" s="217"/>
      <c r="CW44" s="217"/>
      <c r="CX44" s="217"/>
      <c r="CY44" s="279"/>
      <c r="CZ44" s="283">
        <v>11.4</v>
      </c>
      <c r="DA44" s="238"/>
      <c r="DB44" s="238"/>
      <c r="DC44" s="285"/>
      <c r="DD44" s="288">
        <v>137913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281467</v>
      </c>
      <c r="CS45" s="313"/>
      <c r="CT45" s="313"/>
      <c r="CU45" s="313"/>
      <c r="CV45" s="313"/>
      <c r="CW45" s="313"/>
      <c r="CX45" s="313"/>
      <c r="CY45" s="332"/>
      <c r="CZ45" s="283">
        <v>2.1</v>
      </c>
      <c r="DA45" s="335"/>
      <c r="DB45" s="335"/>
      <c r="DC45" s="338"/>
      <c r="DD45" s="288">
        <v>4527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1149010</v>
      </c>
      <c r="CS46" s="217"/>
      <c r="CT46" s="217"/>
      <c r="CU46" s="217"/>
      <c r="CV46" s="217"/>
      <c r="CW46" s="217"/>
      <c r="CX46" s="217"/>
      <c r="CY46" s="279"/>
      <c r="CZ46" s="283">
        <v>8.6999999999999993</v>
      </c>
      <c r="DA46" s="238"/>
      <c r="DB46" s="238"/>
      <c r="DC46" s="285"/>
      <c r="DD46" s="288">
        <v>126154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16054</v>
      </c>
      <c r="CS47" s="313"/>
      <c r="CT47" s="313"/>
      <c r="CU47" s="313"/>
      <c r="CV47" s="313"/>
      <c r="CW47" s="313"/>
      <c r="CX47" s="313"/>
      <c r="CY47" s="332"/>
      <c r="CZ47" s="283">
        <v>0.1</v>
      </c>
      <c r="DA47" s="335"/>
      <c r="DB47" s="335"/>
      <c r="DC47" s="338"/>
      <c r="DD47" s="288">
        <v>398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139</v>
      </c>
      <c r="CS48" s="217"/>
      <c r="CT48" s="217"/>
      <c r="CU48" s="217"/>
      <c r="CV48" s="217"/>
      <c r="CW48" s="217"/>
      <c r="CX48" s="217"/>
      <c r="CY48" s="279"/>
      <c r="CZ48" s="283" t="s">
        <v>139</v>
      </c>
      <c r="DA48" s="238"/>
      <c r="DB48" s="238"/>
      <c r="DC48" s="285"/>
      <c r="DD48" s="288" t="s">
        <v>139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13199313</v>
      </c>
      <c r="CS49" s="312"/>
      <c r="CT49" s="312"/>
      <c r="CU49" s="312"/>
      <c r="CV49" s="312"/>
      <c r="CW49" s="312"/>
      <c r="CX49" s="312"/>
      <c r="CY49" s="333"/>
      <c r="CZ49" s="292">
        <v>100</v>
      </c>
      <c r="DA49" s="336"/>
      <c r="DB49" s="336"/>
      <c r="DC49" s="339"/>
      <c r="DD49" s="342">
        <v>8787744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Mv86TQyycRPfpg/4UiDr1QehLs//94HAnr5YTrIxTnJ6Yo4ULRWFZB9Bv5UEgZq0sZ3M8Yrwqen7b+Uk1sIsg==" saltValue="QrwtTKkmszIn9aEGNFT7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178</v>
      </c>
      <c r="R5" s="447"/>
      <c r="S5" s="447"/>
      <c r="T5" s="447"/>
      <c r="U5" s="458"/>
      <c r="V5" s="435" t="s">
        <v>443</v>
      </c>
      <c r="W5" s="447"/>
      <c r="X5" s="447"/>
      <c r="Y5" s="447"/>
      <c r="Z5" s="458"/>
      <c r="AA5" s="435" t="s">
        <v>444</v>
      </c>
      <c r="AB5" s="447"/>
      <c r="AC5" s="447"/>
      <c r="AD5" s="447"/>
      <c r="AE5" s="447"/>
      <c r="AF5" s="504" t="s">
        <v>175</v>
      </c>
      <c r="AG5" s="447"/>
      <c r="AH5" s="447"/>
      <c r="AI5" s="447"/>
      <c r="AJ5" s="522"/>
      <c r="AK5" s="447" t="s">
        <v>445</v>
      </c>
      <c r="AL5" s="447"/>
      <c r="AM5" s="447"/>
      <c r="AN5" s="447"/>
      <c r="AO5" s="458"/>
      <c r="AP5" s="435" t="s">
        <v>446</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325</v>
      </c>
      <c r="CN5" s="447"/>
      <c r="CO5" s="447"/>
      <c r="CP5" s="447"/>
      <c r="CQ5" s="458"/>
      <c r="CR5" s="435" t="s">
        <v>245</v>
      </c>
      <c r="CS5" s="447"/>
      <c r="CT5" s="447"/>
      <c r="CU5" s="447"/>
      <c r="CV5" s="458"/>
      <c r="CW5" s="435" t="s">
        <v>51</v>
      </c>
      <c r="CX5" s="447"/>
      <c r="CY5" s="447"/>
      <c r="CZ5" s="447"/>
      <c r="DA5" s="458"/>
      <c r="DB5" s="435" t="s">
        <v>416</v>
      </c>
      <c r="DC5" s="447"/>
      <c r="DD5" s="447"/>
      <c r="DE5" s="447"/>
      <c r="DF5" s="458"/>
      <c r="DG5" s="700" t="s">
        <v>242</v>
      </c>
      <c r="DH5" s="703"/>
      <c r="DI5" s="703"/>
      <c r="DJ5" s="703"/>
      <c r="DK5" s="708"/>
      <c r="DL5" s="700" t="s">
        <v>450</v>
      </c>
      <c r="DM5" s="703"/>
      <c r="DN5" s="703"/>
      <c r="DO5" s="703"/>
      <c r="DP5" s="708"/>
      <c r="DQ5" s="435" t="s">
        <v>451</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267</v>
      </c>
      <c r="C7" s="419"/>
      <c r="D7" s="419"/>
      <c r="E7" s="419"/>
      <c r="F7" s="419"/>
      <c r="G7" s="419"/>
      <c r="H7" s="419"/>
      <c r="I7" s="419"/>
      <c r="J7" s="419"/>
      <c r="K7" s="419"/>
      <c r="L7" s="419"/>
      <c r="M7" s="419"/>
      <c r="N7" s="419"/>
      <c r="O7" s="419"/>
      <c r="P7" s="431"/>
      <c r="Q7" s="437">
        <v>13832</v>
      </c>
      <c r="R7" s="449"/>
      <c r="S7" s="449"/>
      <c r="T7" s="449"/>
      <c r="U7" s="449"/>
      <c r="V7" s="449">
        <v>13203</v>
      </c>
      <c r="W7" s="449"/>
      <c r="X7" s="449"/>
      <c r="Y7" s="449"/>
      <c r="Z7" s="449"/>
      <c r="AA7" s="449">
        <v>630</v>
      </c>
      <c r="AB7" s="449"/>
      <c r="AC7" s="449"/>
      <c r="AD7" s="449"/>
      <c r="AE7" s="492"/>
      <c r="AF7" s="506">
        <v>626</v>
      </c>
      <c r="AG7" s="519"/>
      <c r="AH7" s="519"/>
      <c r="AI7" s="519"/>
      <c r="AJ7" s="524"/>
      <c r="AK7" s="532">
        <v>1027</v>
      </c>
      <c r="AL7" s="449"/>
      <c r="AM7" s="449"/>
      <c r="AN7" s="449"/>
      <c r="AO7" s="449"/>
      <c r="AP7" s="449">
        <v>12168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538</v>
      </c>
      <c r="BT7" s="419"/>
      <c r="BU7" s="419"/>
      <c r="BV7" s="419"/>
      <c r="BW7" s="419"/>
      <c r="BX7" s="419"/>
      <c r="BY7" s="419"/>
      <c r="BZ7" s="419"/>
      <c r="CA7" s="419"/>
      <c r="CB7" s="419"/>
      <c r="CC7" s="419"/>
      <c r="CD7" s="419"/>
      <c r="CE7" s="419"/>
      <c r="CF7" s="419"/>
      <c r="CG7" s="431"/>
      <c r="CH7" s="663">
        <v>0</v>
      </c>
      <c r="CI7" s="666"/>
      <c r="CJ7" s="666"/>
      <c r="CK7" s="666"/>
      <c r="CL7" s="681"/>
      <c r="CM7" s="663">
        <v>115</v>
      </c>
      <c r="CN7" s="666"/>
      <c r="CO7" s="666"/>
      <c r="CP7" s="666"/>
      <c r="CQ7" s="681"/>
      <c r="CR7" s="663">
        <v>110</v>
      </c>
      <c r="CS7" s="666"/>
      <c r="CT7" s="666"/>
      <c r="CU7" s="666"/>
      <c r="CV7" s="681"/>
      <c r="CW7" s="663">
        <v>5</v>
      </c>
      <c r="CX7" s="666"/>
      <c r="CY7" s="666"/>
      <c r="CZ7" s="666"/>
      <c r="DA7" s="681"/>
      <c r="DB7" s="663" t="s">
        <v>139</v>
      </c>
      <c r="DC7" s="666"/>
      <c r="DD7" s="666"/>
      <c r="DE7" s="666"/>
      <c r="DF7" s="681"/>
      <c r="DG7" s="663" t="s">
        <v>139</v>
      </c>
      <c r="DH7" s="666"/>
      <c r="DI7" s="666"/>
      <c r="DJ7" s="666"/>
      <c r="DK7" s="681"/>
      <c r="DL7" s="663" t="s">
        <v>139</v>
      </c>
      <c r="DM7" s="666"/>
      <c r="DN7" s="666"/>
      <c r="DO7" s="666"/>
      <c r="DP7" s="681"/>
      <c r="DQ7" s="663" t="s">
        <v>139</v>
      </c>
      <c r="DR7" s="666"/>
      <c r="DS7" s="666"/>
      <c r="DT7" s="666"/>
      <c r="DU7" s="681"/>
      <c r="DV7" s="399"/>
      <c r="DW7" s="419"/>
      <c r="DX7" s="419"/>
      <c r="DY7" s="419"/>
      <c r="DZ7" s="717"/>
      <c r="EA7" s="576"/>
    </row>
    <row r="8" spans="1:131" s="364" customFormat="1" ht="26.25" customHeight="1">
      <c r="A8" s="373">
        <v>2</v>
      </c>
      <c r="B8" s="400" t="s">
        <v>452</v>
      </c>
      <c r="C8" s="420"/>
      <c r="D8" s="420"/>
      <c r="E8" s="420"/>
      <c r="F8" s="420"/>
      <c r="G8" s="420"/>
      <c r="H8" s="420"/>
      <c r="I8" s="420"/>
      <c r="J8" s="420"/>
      <c r="K8" s="420"/>
      <c r="L8" s="420"/>
      <c r="M8" s="420"/>
      <c r="N8" s="420"/>
      <c r="O8" s="420"/>
      <c r="P8" s="432"/>
      <c r="Q8" s="438">
        <v>8</v>
      </c>
      <c r="R8" s="450"/>
      <c r="S8" s="450"/>
      <c r="T8" s="450"/>
      <c r="U8" s="450"/>
      <c r="V8" s="450">
        <v>7</v>
      </c>
      <c r="W8" s="450"/>
      <c r="X8" s="450"/>
      <c r="Y8" s="450"/>
      <c r="Z8" s="450"/>
      <c r="AA8" s="450">
        <v>1</v>
      </c>
      <c r="AB8" s="450"/>
      <c r="AC8" s="450"/>
      <c r="AD8" s="450"/>
      <c r="AE8" s="461"/>
      <c r="AF8" s="507">
        <v>1</v>
      </c>
      <c r="AG8" s="456"/>
      <c r="AH8" s="456"/>
      <c r="AI8" s="456"/>
      <c r="AJ8" s="525"/>
      <c r="AK8" s="460">
        <v>1</v>
      </c>
      <c r="AL8" s="450"/>
      <c r="AM8" s="450"/>
      <c r="AN8" s="450"/>
      <c r="AO8" s="450"/>
      <c r="AP8" s="450" t="s">
        <v>139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398</v>
      </c>
      <c r="C9" s="420"/>
      <c r="D9" s="420"/>
      <c r="E9" s="420"/>
      <c r="F9" s="420"/>
      <c r="G9" s="420"/>
      <c r="H9" s="420"/>
      <c r="I9" s="420"/>
      <c r="J9" s="420"/>
      <c r="K9" s="420"/>
      <c r="L9" s="420"/>
      <c r="M9" s="420"/>
      <c r="N9" s="420"/>
      <c r="O9" s="420"/>
      <c r="P9" s="432"/>
      <c r="Q9" s="438">
        <v>3</v>
      </c>
      <c r="R9" s="450"/>
      <c r="S9" s="450"/>
      <c r="T9" s="450"/>
      <c r="U9" s="450"/>
      <c r="V9" s="450">
        <v>3</v>
      </c>
      <c r="W9" s="450"/>
      <c r="X9" s="450"/>
      <c r="Y9" s="450"/>
      <c r="Z9" s="450"/>
      <c r="AA9" s="450" t="s">
        <v>139</v>
      </c>
      <c r="AB9" s="450"/>
      <c r="AC9" s="450"/>
      <c r="AD9" s="450"/>
      <c r="AE9" s="461"/>
      <c r="AF9" s="507" t="s">
        <v>139</v>
      </c>
      <c r="AG9" s="456"/>
      <c r="AH9" s="456"/>
      <c r="AI9" s="456"/>
      <c r="AJ9" s="525"/>
      <c r="AK9" s="460" t="s">
        <v>139</v>
      </c>
      <c r="AL9" s="450"/>
      <c r="AM9" s="450"/>
      <c r="AN9" s="450"/>
      <c r="AO9" s="450"/>
      <c r="AP9" s="450" t="s">
        <v>139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307</v>
      </c>
      <c r="C23" s="421"/>
      <c r="D23" s="421"/>
      <c r="E23" s="421"/>
      <c r="F23" s="421"/>
      <c r="G23" s="421"/>
      <c r="H23" s="421"/>
      <c r="I23" s="421"/>
      <c r="J23" s="421"/>
      <c r="K23" s="421"/>
      <c r="L23" s="421"/>
      <c r="M23" s="421"/>
      <c r="N23" s="421"/>
      <c r="O23" s="421"/>
      <c r="P23" s="433"/>
      <c r="Q23" s="440">
        <v>13843</v>
      </c>
      <c r="R23" s="452"/>
      <c r="S23" s="452"/>
      <c r="T23" s="452"/>
      <c r="U23" s="452"/>
      <c r="V23" s="452">
        <v>13212</v>
      </c>
      <c r="W23" s="452"/>
      <c r="X23" s="452"/>
      <c r="Y23" s="452"/>
      <c r="Z23" s="452"/>
      <c r="AA23" s="452">
        <v>631</v>
      </c>
      <c r="AB23" s="452"/>
      <c r="AC23" s="452"/>
      <c r="AD23" s="452"/>
      <c r="AE23" s="494"/>
      <c r="AF23" s="508">
        <v>627</v>
      </c>
      <c r="AG23" s="452"/>
      <c r="AH23" s="452"/>
      <c r="AI23" s="452"/>
      <c r="AJ23" s="526"/>
      <c r="AK23" s="534"/>
      <c r="AL23" s="455"/>
      <c r="AM23" s="455"/>
      <c r="AN23" s="455"/>
      <c r="AO23" s="455"/>
      <c r="AP23" s="452">
        <v>12168</v>
      </c>
      <c r="AQ23" s="452"/>
      <c r="AR23" s="452"/>
      <c r="AS23" s="452"/>
      <c r="AT23" s="452"/>
      <c r="AU23" s="567"/>
      <c r="AV23" s="567"/>
      <c r="AW23" s="567"/>
      <c r="AX23" s="567"/>
      <c r="AY23" s="590"/>
      <c r="AZ23" s="595" t="s">
        <v>139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249</v>
      </c>
      <c r="AG26" s="520"/>
      <c r="AH26" s="520"/>
      <c r="AI26" s="520"/>
      <c r="AJ26" s="527"/>
      <c r="AK26" s="447" t="s">
        <v>393</v>
      </c>
      <c r="AL26" s="447"/>
      <c r="AM26" s="447"/>
      <c r="AN26" s="447"/>
      <c r="AO26" s="458"/>
      <c r="AP26" s="435" t="s">
        <v>362</v>
      </c>
      <c r="AQ26" s="447"/>
      <c r="AR26" s="447"/>
      <c r="AS26" s="447"/>
      <c r="AT26" s="458"/>
      <c r="AU26" s="435" t="s">
        <v>459</v>
      </c>
      <c r="AV26" s="447"/>
      <c r="AW26" s="447"/>
      <c r="AX26" s="447"/>
      <c r="AY26" s="458"/>
      <c r="AZ26" s="435" t="s">
        <v>460</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2648</v>
      </c>
      <c r="R28" s="453"/>
      <c r="S28" s="453"/>
      <c r="T28" s="453"/>
      <c r="U28" s="453"/>
      <c r="V28" s="453">
        <v>2566</v>
      </c>
      <c r="W28" s="453"/>
      <c r="X28" s="453"/>
      <c r="Y28" s="453"/>
      <c r="Z28" s="453"/>
      <c r="AA28" s="453">
        <v>83</v>
      </c>
      <c r="AB28" s="453"/>
      <c r="AC28" s="453"/>
      <c r="AD28" s="453"/>
      <c r="AE28" s="495"/>
      <c r="AF28" s="511">
        <v>83</v>
      </c>
      <c r="AG28" s="453"/>
      <c r="AH28" s="453"/>
      <c r="AI28" s="453"/>
      <c r="AJ28" s="529"/>
      <c r="AK28" s="535">
        <v>267</v>
      </c>
      <c r="AL28" s="453"/>
      <c r="AM28" s="453"/>
      <c r="AN28" s="453"/>
      <c r="AO28" s="453"/>
      <c r="AP28" s="453" t="s">
        <v>139</v>
      </c>
      <c r="AQ28" s="453"/>
      <c r="AR28" s="453"/>
      <c r="AS28" s="453"/>
      <c r="AT28" s="453"/>
      <c r="AU28" s="453" t="s">
        <v>139</v>
      </c>
      <c r="AV28" s="453"/>
      <c r="AW28" s="453"/>
      <c r="AX28" s="453"/>
      <c r="AY28" s="453"/>
      <c r="AZ28" s="596" t="s">
        <v>139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23</v>
      </c>
      <c r="C29" s="420"/>
      <c r="D29" s="420"/>
      <c r="E29" s="420"/>
      <c r="F29" s="420"/>
      <c r="G29" s="420"/>
      <c r="H29" s="420"/>
      <c r="I29" s="420"/>
      <c r="J29" s="420"/>
      <c r="K29" s="420"/>
      <c r="L29" s="420"/>
      <c r="M29" s="420"/>
      <c r="N29" s="420"/>
      <c r="O29" s="420"/>
      <c r="P29" s="432"/>
      <c r="Q29" s="438">
        <v>2842</v>
      </c>
      <c r="R29" s="450"/>
      <c r="S29" s="450"/>
      <c r="T29" s="450"/>
      <c r="U29" s="450"/>
      <c r="V29" s="450">
        <v>2622</v>
      </c>
      <c r="W29" s="450"/>
      <c r="X29" s="450"/>
      <c r="Y29" s="450"/>
      <c r="Z29" s="450"/>
      <c r="AA29" s="450">
        <v>220</v>
      </c>
      <c r="AB29" s="450"/>
      <c r="AC29" s="450"/>
      <c r="AD29" s="450"/>
      <c r="AE29" s="461"/>
      <c r="AF29" s="507">
        <v>220</v>
      </c>
      <c r="AG29" s="456"/>
      <c r="AH29" s="456"/>
      <c r="AI29" s="456"/>
      <c r="AJ29" s="525"/>
      <c r="AK29" s="460">
        <v>511</v>
      </c>
      <c r="AL29" s="450"/>
      <c r="AM29" s="450"/>
      <c r="AN29" s="450"/>
      <c r="AO29" s="450"/>
      <c r="AP29" s="450" t="s">
        <v>139</v>
      </c>
      <c r="AQ29" s="450"/>
      <c r="AR29" s="450"/>
      <c r="AS29" s="450"/>
      <c r="AT29" s="450"/>
      <c r="AU29" s="450" t="s">
        <v>139</v>
      </c>
      <c r="AV29" s="450"/>
      <c r="AW29" s="450"/>
      <c r="AX29" s="450"/>
      <c r="AY29" s="450"/>
      <c r="AZ29" s="597" t="s">
        <v>139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474</v>
      </c>
      <c r="R30" s="450"/>
      <c r="S30" s="450"/>
      <c r="T30" s="450"/>
      <c r="U30" s="450"/>
      <c r="V30" s="450">
        <v>469</v>
      </c>
      <c r="W30" s="450"/>
      <c r="X30" s="450"/>
      <c r="Y30" s="450"/>
      <c r="Z30" s="450"/>
      <c r="AA30" s="450">
        <v>4</v>
      </c>
      <c r="AB30" s="450"/>
      <c r="AC30" s="450"/>
      <c r="AD30" s="450"/>
      <c r="AE30" s="461"/>
      <c r="AF30" s="507">
        <v>4</v>
      </c>
      <c r="AG30" s="456"/>
      <c r="AH30" s="456"/>
      <c r="AI30" s="456"/>
      <c r="AJ30" s="525"/>
      <c r="AK30" s="460">
        <v>115</v>
      </c>
      <c r="AL30" s="450"/>
      <c r="AM30" s="450"/>
      <c r="AN30" s="450"/>
      <c r="AO30" s="450"/>
      <c r="AP30" s="450" t="s">
        <v>139</v>
      </c>
      <c r="AQ30" s="450"/>
      <c r="AR30" s="450"/>
      <c r="AS30" s="450"/>
      <c r="AT30" s="450"/>
      <c r="AU30" s="450" t="s">
        <v>139</v>
      </c>
      <c r="AV30" s="450"/>
      <c r="AW30" s="450"/>
      <c r="AX30" s="450"/>
      <c r="AY30" s="450"/>
      <c r="AZ30" s="597" t="s">
        <v>139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585</v>
      </c>
      <c r="R31" s="450"/>
      <c r="S31" s="450"/>
      <c r="T31" s="450"/>
      <c r="U31" s="450"/>
      <c r="V31" s="450">
        <v>548</v>
      </c>
      <c r="W31" s="450"/>
      <c r="X31" s="450"/>
      <c r="Y31" s="450"/>
      <c r="Z31" s="450"/>
      <c r="AA31" s="450">
        <v>37</v>
      </c>
      <c r="AB31" s="450"/>
      <c r="AC31" s="450"/>
      <c r="AD31" s="450"/>
      <c r="AE31" s="461"/>
      <c r="AF31" s="507">
        <v>431</v>
      </c>
      <c r="AG31" s="456"/>
      <c r="AH31" s="456"/>
      <c r="AI31" s="456"/>
      <c r="AJ31" s="525"/>
      <c r="AK31" s="460">
        <v>8</v>
      </c>
      <c r="AL31" s="450"/>
      <c r="AM31" s="450"/>
      <c r="AN31" s="450"/>
      <c r="AO31" s="450"/>
      <c r="AP31" s="450">
        <v>3263</v>
      </c>
      <c r="AQ31" s="450"/>
      <c r="AR31" s="450"/>
      <c r="AS31" s="450"/>
      <c r="AT31" s="450"/>
      <c r="AU31" s="450">
        <v>78</v>
      </c>
      <c r="AV31" s="450"/>
      <c r="AW31" s="450"/>
      <c r="AX31" s="450"/>
      <c r="AY31" s="450"/>
      <c r="AZ31" s="597" t="s">
        <v>139</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204</v>
      </c>
      <c r="C32" s="420"/>
      <c r="D32" s="420"/>
      <c r="E32" s="420"/>
      <c r="F32" s="420"/>
      <c r="G32" s="420"/>
      <c r="H32" s="420"/>
      <c r="I32" s="420"/>
      <c r="J32" s="420"/>
      <c r="K32" s="420"/>
      <c r="L32" s="420"/>
      <c r="M32" s="420"/>
      <c r="N32" s="420"/>
      <c r="O32" s="420"/>
      <c r="P32" s="432"/>
      <c r="Q32" s="438">
        <v>859</v>
      </c>
      <c r="R32" s="450"/>
      <c r="S32" s="450"/>
      <c r="T32" s="450"/>
      <c r="U32" s="450"/>
      <c r="V32" s="450">
        <v>705</v>
      </c>
      <c r="W32" s="450"/>
      <c r="X32" s="450"/>
      <c r="Y32" s="450"/>
      <c r="Z32" s="450"/>
      <c r="AA32" s="450">
        <v>154</v>
      </c>
      <c r="AB32" s="450"/>
      <c r="AC32" s="450"/>
      <c r="AD32" s="450"/>
      <c r="AE32" s="461"/>
      <c r="AF32" s="507">
        <v>149</v>
      </c>
      <c r="AG32" s="456"/>
      <c r="AH32" s="456"/>
      <c r="AI32" s="456"/>
      <c r="AJ32" s="525"/>
      <c r="AK32" s="460">
        <v>511</v>
      </c>
      <c r="AL32" s="450"/>
      <c r="AM32" s="450"/>
      <c r="AN32" s="450"/>
      <c r="AO32" s="450"/>
      <c r="AP32" s="450">
        <v>3771</v>
      </c>
      <c r="AQ32" s="450"/>
      <c r="AR32" s="450"/>
      <c r="AS32" s="450"/>
      <c r="AT32" s="450"/>
      <c r="AU32" s="450">
        <v>3273</v>
      </c>
      <c r="AV32" s="450"/>
      <c r="AW32" s="450"/>
      <c r="AX32" s="450"/>
      <c r="AY32" s="450"/>
      <c r="AZ32" s="597" t="s">
        <v>139</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464</v>
      </c>
      <c r="C33" s="420"/>
      <c r="D33" s="420"/>
      <c r="E33" s="420"/>
      <c r="F33" s="420"/>
      <c r="G33" s="420"/>
      <c r="H33" s="420"/>
      <c r="I33" s="420"/>
      <c r="J33" s="420"/>
      <c r="K33" s="420"/>
      <c r="L33" s="420"/>
      <c r="M33" s="420"/>
      <c r="N33" s="420"/>
      <c r="O33" s="420"/>
      <c r="P33" s="432"/>
      <c r="Q33" s="438">
        <v>33</v>
      </c>
      <c r="R33" s="450"/>
      <c r="S33" s="450"/>
      <c r="T33" s="450"/>
      <c r="U33" s="450"/>
      <c r="V33" s="450">
        <v>25</v>
      </c>
      <c r="W33" s="450"/>
      <c r="X33" s="450"/>
      <c r="Y33" s="450"/>
      <c r="Z33" s="450"/>
      <c r="AA33" s="450">
        <v>8</v>
      </c>
      <c r="AB33" s="450"/>
      <c r="AC33" s="450"/>
      <c r="AD33" s="450"/>
      <c r="AE33" s="461"/>
      <c r="AF33" s="507">
        <v>16</v>
      </c>
      <c r="AG33" s="456"/>
      <c r="AH33" s="456"/>
      <c r="AI33" s="456"/>
      <c r="AJ33" s="525"/>
      <c r="AK33" s="460">
        <v>20</v>
      </c>
      <c r="AL33" s="450"/>
      <c r="AM33" s="450"/>
      <c r="AN33" s="450"/>
      <c r="AO33" s="450"/>
      <c r="AP33" s="450">
        <v>58</v>
      </c>
      <c r="AQ33" s="450"/>
      <c r="AR33" s="450"/>
      <c r="AS33" s="450"/>
      <c r="AT33" s="450"/>
      <c r="AU33" s="450">
        <v>54</v>
      </c>
      <c r="AV33" s="450"/>
      <c r="AW33" s="450"/>
      <c r="AX33" s="450"/>
      <c r="AY33" s="450"/>
      <c r="AZ33" s="597" t="s">
        <v>139</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903</v>
      </c>
      <c r="AG63" s="452"/>
      <c r="AH63" s="452"/>
      <c r="AI63" s="452"/>
      <c r="AJ63" s="526"/>
      <c r="AK63" s="534"/>
      <c r="AL63" s="455"/>
      <c r="AM63" s="455"/>
      <c r="AN63" s="455"/>
      <c r="AO63" s="455"/>
      <c r="AP63" s="452">
        <v>7092</v>
      </c>
      <c r="AQ63" s="452"/>
      <c r="AR63" s="452"/>
      <c r="AS63" s="452"/>
      <c r="AT63" s="452"/>
      <c r="AU63" s="452">
        <v>3405</v>
      </c>
      <c r="AV63" s="452"/>
      <c r="AW63" s="452"/>
      <c r="AX63" s="452"/>
      <c r="AY63" s="452"/>
      <c r="AZ63" s="599"/>
      <c r="BA63" s="599"/>
      <c r="BB63" s="599"/>
      <c r="BC63" s="599"/>
      <c r="BD63" s="599"/>
      <c r="BE63" s="567"/>
      <c r="BF63" s="567"/>
      <c r="BG63" s="567"/>
      <c r="BH63" s="567"/>
      <c r="BI63" s="590"/>
      <c r="BJ63" s="595" t="s">
        <v>139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249</v>
      </c>
      <c r="AG66" s="520"/>
      <c r="AH66" s="520"/>
      <c r="AI66" s="520"/>
      <c r="AJ66" s="530"/>
      <c r="AK66" s="435" t="s">
        <v>393</v>
      </c>
      <c r="AL66" s="397"/>
      <c r="AM66" s="397"/>
      <c r="AN66" s="397"/>
      <c r="AO66" s="429"/>
      <c r="AP66" s="435" t="s">
        <v>362</v>
      </c>
      <c r="AQ66" s="447"/>
      <c r="AR66" s="447"/>
      <c r="AS66" s="447"/>
      <c r="AT66" s="458"/>
      <c r="AU66" s="435" t="s">
        <v>466</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30</v>
      </c>
      <c r="R68" s="449"/>
      <c r="S68" s="449"/>
      <c r="T68" s="449"/>
      <c r="U68" s="449"/>
      <c r="V68" s="449">
        <v>30</v>
      </c>
      <c r="W68" s="449"/>
      <c r="X68" s="449"/>
      <c r="Y68" s="449"/>
      <c r="Z68" s="449"/>
      <c r="AA68" s="449">
        <v>0</v>
      </c>
      <c r="AB68" s="449"/>
      <c r="AC68" s="449"/>
      <c r="AD68" s="449"/>
      <c r="AE68" s="449"/>
      <c r="AF68" s="449">
        <v>0</v>
      </c>
      <c r="AG68" s="449"/>
      <c r="AH68" s="449"/>
      <c r="AI68" s="449"/>
      <c r="AJ68" s="449"/>
      <c r="AK68" s="449" t="s">
        <v>537</v>
      </c>
      <c r="AL68" s="449"/>
      <c r="AM68" s="449"/>
      <c r="AN68" s="449"/>
      <c r="AO68" s="449"/>
      <c r="AP68" s="449">
        <v>169</v>
      </c>
      <c r="AQ68" s="449"/>
      <c r="AR68" s="449"/>
      <c r="AS68" s="449"/>
      <c r="AT68" s="449"/>
      <c r="AU68" s="449" t="s">
        <v>537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296</v>
      </c>
      <c r="C69" s="420"/>
      <c r="D69" s="420"/>
      <c r="E69" s="420"/>
      <c r="F69" s="420"/>
      <c r="G69" s="420"/>
      <c r="H69" s="420"/>
      <c r="I69" s="420"/>
      <c r="J69" s="420"/>
      <c r="K69" s="420"/>
      <c r="L69" s="420"/>
      <c r="M69" s="420"/>
      <c r="N69" s="420"/>
      <c r="O69" s="420"/>
      <c r="P69" s="432"/>
      <c r="Q69" s="438">
        <v>412</v>
      </c>
      <c r="R69" s="450"/>
      <c r="S69" s="450"/>
      <c r="T69" s="450"/>
      <c r="U69" s="450"/>
      <c r="V69" s="450">
        <v>622</v>
      </c>
      <c r="W69" s="450"/>
      <c r="X69" s="450"/>
      <c r="Y69" s="450"/>
      <c r="Z69" s="450"/>
      <c r="AA69" s="450">
        <v>-211</v>
      </c>
      <c r="AB69" s="450"/>
      <c r="AC69" s="450"/>
      <c r="AD69" s="450"/>
      <c r="AE69" s="450"/>
      <c r="AF69" s="450">
        <v>563</v>
      </c>
      <c r="AG69" s="450"/>
      <c r="AH69" s="450"/>
      <c r="AI69" s="450"/>
      <c r="AJ69" s="450"/>
      <c r="AK69" s="450">
        <v>293</v>
      </c>
      <c r="AL69" s="450"/>
      <c r="AM69" s="450"/>
      <c r="AN69" s="450"/>
      <c r="AO69" s="450"/>
      <c r="AP69" s="450">
        <v>2174</v>
      </c>
      <c r="AQ69" s="450"/>
      <c r="AR69" s="450"/>
      <c r="AS69" s="450"/>
      <c r="AT69" s="450"/>
      <c r="AU69" s="450">
        <v>302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26</v>
      </c>
      <c r="C70" s="420"/>
      <c r="D70" s="420"/>
      <c r="E70" s="420"/>
      <c r="F70" s="420"/>
      <c r="G70" s="420"/>
      <c r="H70" s="420"/>
      <c r="I70" s="420"/>
      <c r="J70" s="420"/>
      <c r="K70" s="420"/>
      <c r="L70" s="420"/>
      <c r="M70" s="420"/>
      <c r="N70" s="420"/>
      <c r="O70" s="420"/>
      <c r="P70" s="432"/>
      <c r="Q70" s="438">
        <v>1430</v>
      </c>
      <c r="R70" s="450"/>
      <c r="S70" s="450"/>
      <c r="T70" s="450"/>
      <c r="U70" s="450"/>
      <c r="V70" s="450">
        <v>1390</v>
      </c>
      <c r="W70" s="450"/>
      <c r="X70" s="450"/>
      <c r="Y70" s="450"/>
      <c r="Z70" s="450"/>
      <c r="AA70" s="450">
        <v>40</v>
      </c>
      <c r="AB70" s="450"/>
      <c r="AC70" s="450"/>
      <c r="AD70" s="450"/>
      <c r="AE70" s="450"/>
      <c r="AF70" s="450">
        <v>38</v>
      </c>
      <c r="AG70" s="450"/>
      <c r="AH70" s="450"/>
      <c r="AI70" s="450"/>
      <c r="AJ70" s="450"/>
      <c r="AK70" s="450">
        <v>6</v>
      </c>
      <c r="AL70" s="450"/>
      <c r="AM70" s="450"/>
      <c r="AN70" s="450"/>
      <c r="AO70" s="450"/>
      <c r="AP70" s="450">
        <v>951</v>
      </c>
      <c r="AQ70" s="450"/>
      <c r="AR70" s="450"/>
      <c r="AS70" s="450"/>
      <c r="AT70" s="450"/>
      <c r="AU70" s="450">
        <v>307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146</v>
      </c>
      <c r="R71" s="450"/>
      <c r="S71" s="450"/>
      <c r="T71" s="450"/>
      <c r="U71" s="450"/>
      <c r="V71" s="450">
        <v>140</v>
      </c>
      <c r="W71" s="450"/>
      <c r="X71" s="450"/>
      <c r="Y71" s="450"/>
      <c r="Z71" s="450"/>
      <c r="AA71" s="450">
        <v>6</v>
      </c>
      <c r="AB71" s="450"/>
      <c r="AC71" s="450"/>
      <c r="AD71" s="450"/>
      <c r="AE71" s="450"/>
      <c r="AF71" s="450">
        <v>6</v>
      </c>
      <c r="AG71" s="450"/>
      <c r="AH71" s="450"/>
      <c r="AI71" s="450"/>
      <c r="AJ71" s="450"/>
      <c r="AK71" s="450" t="s">
        <v>537</v>
      </c>
      <c r="AL71" s="450"/>
      <c r="AM71" s="450"/>
      <c r="AN71" s="450"/>
      <c r="AO71" s="450"/>
      <c r="AP71" s="450" t="s">
        <v>537</v>
      </c>
      <c r="AQ71" s="450"/>
      <c r="AR71" s="450"/>
      <c r="AS71" s="450"/>
      <c r="AT71" s="450"/>
      <c r="AU71" s="450" t="s">
        <v>537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65</v>
      </c>
      <c r="R72" s="450"/>
      <c r="S72" s="450"/>
      <c r="T72" s="450"/>
      <c r="U72" s="450"/>
      <c r="V72" s="450">
        <v>51</v>
      </c>
      <c r="W72" s="450"/>
      <c r="X72" s="450"/>
      <c r="Y72" s="450"/>
      <c r="Z72" s="450"/>
      <c r="AA72" s="450">
        <v>13</v>
      </c>
      <c r="AB72" s="450"/>
      <c r="AC72" s="450"/>
      <c r="AD72" s="450"/>
      <c r="AE72" s="450"/>
      <c r="AF72" s="450">
        <v>13</v>
      </c>
      <c r="AG72" s="450"/>
      <c r="AH72" s="450"/>
      <c r="AI72" s="450"/>
      <c r="AJ72" s="450"/>
      <c r="AK72" s="450" t="s">
        <v>537</v>
      </c>
      <c r="AL72" s="450"/>
      <c r="AM72" s="450"/>
      <c r="AN72" s="450"/>
      <c r="AO72" s="450"/>
      <c r="AP72" s="450">
        <v>342</v>
      </c>
      <c r="AQ72" s="450"/>
      <c r="AR72" s="450"/>
      <c r="AS72" s="450"/>
      <c r="AT72" s="450"/>
      <c r="AU72" s="450">
        <v>126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62</v>
      </c>
      <c r="C73" s="420"/>
      <c r="D73" s="420"/>
      <c r="E73" s="420"/>
      <c r="F73" s="420"/>
      <c r="G73" s="420"/>
      <c r="H73" s="420"/>
      <c r="I73" s="420"/>
      <c r="J73" s="420"/>
      <c r="K73" s="420"/>
      <c r="L73" s="420"/>
      <c r="M73" s="420"/>
      <c r="N73" s="420"/>
      <c r="O73" s="420"/>
      <c r="P73" s="432"/>
      <c r="Q73" s="438">
        <v>83</v>
      </c>
      <c r="R73" s="450"/>
      <c r="S73" s="450"/>
      <c r="T73" s="450"/>
      <c r="U73" s="450"/>
      <c r="V73" s="450">
        <v>76</v>
      </c>
      <c r="W73" s="450"/>
      <c r="X73" s="450"/>
      <c r="Y73" s="450"/>
      <c r="Z73" s="450"/>
      <c r="AA73" s="450">
        <v>6</v>
      </c>
      <c r="AB73" s="450"/>
      <c r="AC73" s="450"/>
      <c r="AD73" s="450"/>
      <c r="AE73" s="450"/>
      <c r="AF73" s="450">
        <v>6</v>
      </c>
      <c r="AG73" s="450"/>
      <c r="AH73" s="450"/>
      <c r="AI73" s="450"/>
      <c r="AJ73" s="450"/>
      <c r="AK73" s="450" t="s">
        <v>537</v>
      </c>
      <c r="AL73" s="450"/>
      <c r="AM73" s="450"/>
      <c r="AN73" s="450"/>
      <c r="AO73" s="450"/>
      <c r="AP73" s="450" t="s">
        <v>537</v>
      </c>
      <c r="AQ73" s="450"/>
      <c r="AR73" s="450"/>
      <c r="AS73" s="450"/>
      <c r="AT73" s="450"/>
      <c r="AU73" s="450" t="s">
        <v>537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210</v>
      </c>
      <c r="C74" s="420"/>
      <c r="D74" s="420"/>
      <c r="E74" s="420"/>
      <c r="F74" s="420"/>
      <c r="G74" s="420"/>
      <c r="H74" s="420"/>
      <c r="I74" s="420"/>
      <c r="J74" s="420"/>
      <c r="K74" s="420"/>
      <c r="L74" s="420"/>
      <c r="M74" s="420"/>
      <c r="N74" s="420"/>
      <c r="O74" s="420"/>
      <c r="P74" s="432"/>
      <c r="Q74" s="438">
        <v>301</v>
      </c>
      <c r="R74" s="450"/>
      <c r="S74" s="450"/>
      <c r="T74" s="450"/>
      <c r="U74" s="450"/>
      <c r="V74" s="450">
        <v>293</v>
      </c>
      <c r="W74" s="450"/>
      <c r="X74" s="450"/>
      <c r="Y74" s="450"/>
      <c r="Z74" s="450"/>
      <c r="AA74" s="450">
        <v>8</v>
      </c>
      <c r="AB74" s="450"/>
      <c r="AC74" s="450"/>
      <c r="AD74" s="450"/>
      <c r="AE74" s="450"/>
      <c r="AF74" s="450">
        <v>8</v>
      </c>
      <c r="AG74" s="450"/>
      <c r="AH74" s="450"/>
      <c r="AI74" s="450"/>
      <c r="AJ74" s="450"/>
      <c r="AK74" s="450">
        <v>24</v>
      </c>
      <c r="AL74" s="450"/>
      <c r="AM74" s="450"/>
      <c r="AN74" s="450"/>
      <c r="AO74" s="450"/>
      <c r="AP74" s="450" t="s">
        <v>537</v>
      </c>
      <c r="AQ74" s="450"/>
      <c r="AR74" s="450"/>
      <c r="AS74" s="450"/>
      <c r="AT74" s="450"/>
      <c r="AU74" s="450" t="s">
        <v>537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4482</v>
      </c>
      <c r="R75" s="456"/>
      <c r="S75" s="456"/>
      <c r="T75" s="456"/>
      <c r="U75" s="460"/>
      <c r="V75" s="461">
        <v>4248</v>
      </c>
      <c r="W75" s="456"/>
      <c r="X75" s="456"/>
      <c r="Y75" s="456"/>
      <c r="Z75" s="460"/>
      <c r="AA75" s="461">
        <v>235</v>
      </c>
      <c r="AB75" s="456"/>
      <c r="AC75" s="456"/>
      <c r="AD75" s="456"/>
      <c r="AE75" s="460"/>
      <c r="AF75" s="461">
        <v>235</v>
      </c>
      <c r="AG75" s="456"/>
      <c r="AH75" s="456"/>
      <c r="AI75" s="456"/>
      <c r="AJ75" s="460"/>
      <c r="AK75" s="461">
        <v>190</v>
      </c>
      <c r="AL75" s="456"/>
      <c r="AM75" s="456"/>
      <c r="AN75" s="456"/>
      <c r="AO75" s="460"/>
      <c r="AP75" s="461" t="s">
        <v>537</v>
      </c>
      <c r="AQ75" s="456"/>
      <c r="AR75" s="456"/>
      <c r="AS75" s="456"/>
      <c r="AT75" s="460"/>
      <c r="AU75" s="461" t="s">
        <v>537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535</v>
      </c>
      <c r="C76" s="420"/>
      <c r="D76" s="420"/>
      <c r="E76" s="420"/>
      <c r="F76" s="420"/>
      <c r="G76" s="420"/>
      <c r="H76" s="420"/>
      <c r="I76" s="420"/>
      <c r="J76" s="420"/>
      <c r="K76" s="420"/>
      <c r="L76" s="420"/>
      <c r="M76" s="420"/>
      <c r="N76" s="420"/>
      <c r="O76" s="420"/>
      <c r="P76" s="432"/>
      <c r="Q76" s="444">
        <v>134</v>
      </c>
      <c r="R76" s="456"/>
      <c r="S76" s="456"/>
      <c r="T76" s="456"/>
      <c r="U76" s="460"/>
      <c r="V76" s="461">
        <v>128</v>
      </c>
      <c r="W76" s="456"/>
      <c r="X76" s="456"/>
      <c r="Y76" s="456"/>
      <c r="Z76" s="460"/>
      <c r="AA76" s="461">
        <v>6</v>
      </c>
      <c r="AB76" s="456"/>
      <c r="AC76" s="456"/>
      <c r="AD76" s="456"/>
      <c r="AE76" s="460"/>
      <c r="AF76" s="461">
        <v>6</v>
      </c>
      <c r="AG76" s="456"/>
      <c r="AH76" s="456"/>
      <c r="AI76" s="456"/>
      <c r="AJ76" s="460"/>
      <c r="AK76" s="461" t="s">
        <v>537</v>
      </c>
      <c r="AL76" s="456"/>
      <c r="AM76" s="456"/>
      <c r="AN76" s="456"/>
      <c r="AO76" s="460"/>
      <c r="AP76" s="461" t="s">
        <v>537</v>
      </c>
      <c r="AQ76" s="456"/>
      <c r="AR76" s="456"/>
      <c r="AS76" s="456"/>
      <c r="AT76" s="460"/>
      <c r="AU76" s="461" t="s">
        <v>537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509522</v>
      </c>
      <c r="R77" s="456"/>
      <c r="S77" s="456"/>
      <c r="T77" s="456"/>
      <c r="U77" s="460"/>
      <c r="V77" s="461">
        <v>498264</v>
      </c>
      <c r="W77" s="456"/>
      <c r="X77" s="456"/>
      <c r="Y77" s="456"/>
      <c r="Z77" s="460"/>
      <c r="AA77" s="461">
        <v>11257</v>
      </c>
      <c r="AB77" s="456"/>
      <c r="AC77" s="456"/>
      <c r="AD77" s="456"/>
      <c r="AE77" s="460"/>
      <c r="AF77" s="461">
        <v>11257</v>
      </c>
      <c r="AG77" s="456"/>
      <c r="AH77" s="456"/>
      <c r="AI77" s="456"/>
      <c r="AJ77" s="460"/>
      <c r="AK77" s="461" t="s">
        <v>537</v>
      </c>
      <c r="AL77" s="456"/>
      <c r="AM77" s="456"/>
      <c r="AN77" s="456"/>
      <c r="AO77" s="460"/>
      <c r="AP77" s="461" t="s">
        <v>537</v>
      </c>
      <c r="AQ77" s="456"/>
      <c r="AR77" s="456"/>
      <c r="AS77" s="456"/>
      <c r="AT77" s="460"/>
      <c r="AU77" s="461" t="s">
        <v>537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12132</v>
      </c>
      <c r="AG88" s="452"/>
      <c r="AH88" s="452"/>
      <c r="AI88" s="452"/>
      <c r="AJ88" s="452"/>
      <c r="AK88" s="455"/>
      <c r="AL88" s="455"/>
      <c r="AM88" s="455"/>
      <c r="AN88" s="455"/>
      <c r="AO88" s="455"/>
      <c r="AP88" s="452">
        <v>3636</v>
      </c>
      <c r="AQ88" s="452"/>
      <c r="AR88" s="452"/>
      <c r="AS88" s="452"/>
      <c r="AT88" s="452"/>
      <c r="AU88" s="452">
        <v>735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110</v>
      </c>
      <c r="CS102" s="604"/>
      <c r="CT102" s="604"/>
      <c r="CU102" s="604"/>
      <c r="CV102" s="697"/>
      <c r="CW102" s="696">
        <v>5</v>
      </c>
      <c r="CX102" s="604"/>
      <c r="CY102" s="604"/>
      <c r="CZ102" s="604"/>
      <c r="DA102" s="697"/>
      <c r="DB102" s="696" t="s">
        <v>139</v>
      </c>
      <c r="DC102" s="604"/>
      <c r="DD102" s="604"/>
      <c r="DE102" s="604"/>
      <c r="DF102" s="697"/>
      <c r="DG102" s="696" t="s">
        <v>139</v>
      </c>
      <c r="DH102" s="604"/>
      <c r="DI102" s="604"/>
      <c r="DJ102" s="604"/>
      <c r="DK102" s="697"/>
      <c r="DL102" s="696" t="s">
        <v>139</v>
      </c>
      <c r="DM102" s="604"/>
      <c r="DN102" s="604"/>
      <c r="DO102" s="604"/>
      <c r="DP102" s="697"/>
      <c r="DQ102" s="696" t="s">
        <v>139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188</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188</v>
      </c>
      <c r="CB109" s="406"/>
      <c r="CC109" s="406"/>
      <c r="CD109" s="406"/>
      <c r="CE109" s="469"/>
      <c r="CF109" s="655" t="s">
        <v>475</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188</v>
      </c>
      <c r="DR109" s="406"/>
      <c r="DS109" s="406"/>
      <c r="DT109" s="406"/>
      <c r="DU109" s="469"/>
      <c r="DV109" s="480" t="s">
        <v>475</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818874</v>
      </c>
      <c r="AB110" s="487"/>
      <c r="AC110" s="487"/>
      <c r="AD110" s="487"/>
      <c r="AE110" s="498"/>
      <c r="AF110" s="514">
        <v>875253</v>
      </c>
      <c r="AG110" s="487"/>
      <c r="AH110" s="487"/>
      <c r="AI110" s="487"/>
      <c r="AJ110" s="498"/>
      <c r="AK110" s="514">
        <v>896019</v>
      </c>
      <c r="AL110" s="487"/>
      <c r="AM110" s="487"/>
      <c r="AN110" s="487"/>
      <c r="AO110" s="498"/>
      <c r="AP110" s="538">
        <v>15.5</v>
      </c>
      <c r="AQ110" s="546"/>
      <c r="AR110" s="546"/>
      <c r="AS110" s="546"/>
      <c r="AT110" s="556"/>
      <c r="AU110" s="568" t="s">
        <v>122</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11019714</v>
      </c>
      <c r="BR110" s="640"/>
      <c r="BS110" s="640"/>
      <c r="BT110" s="640"/>
      <c r="BU110" s="640"/>
      <c r="BV110" s="640">
        <v>11696836</v>
      </c>
      <c r="BW110" s="640"/>
      <c r="BX110" s="640"/>
      <c r="BY110" s="640"/>
      <c r="BZ110" s="640"/>
      <c r="CA110" s="640">
        <v>12168028</v>
      </c>
      <c r="CB110" s="640"/>
      <c r="CC110" s="640"/>
      <c r="CD110" s="640"/>
      <c r="CE110" s="640"/>
      <c r="CF110" s="656">
        <v>209.8</v>
      </c>
      <c r="CG110" s="660"/>
      <c r="CH110" s="660"/>
      <c r="CI110" s="660"/>
      <c r="CJ110" s="660"/>
      <c r="CK110" s="672" t="s">
        <v>391</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139</v>
      </c>
      <c r="DH110" s="640"/>
      <c r="DI110" s="640"/>
      <c r="DJ110" s="640"/>
      <c r="DK110" s="640"/>
      <c r="DL110" s="640" t="s">
        <v>139</v>
      </c>
      <c r="DM110" s="640"/>
      <c r="DN110" s="640"/>
      <c r="DO110" s="640"/>
      <c r="DP110" s="640"/>
      <c r="DQ110" s="640" t="s">
        <v>139</v>
      </c>
      <c r="DR110" s="640"/>
      <c r="DS110" s="640"/>
      <c r="DT110" s="640"/>
      <c r="DU110" s="640"/>
      <c r="DV110" s="712" t="s">
        <v>139</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139</v>
      </c>
      <c r="AB111" s="446"/>
      <c r="AC111" s="446"/>
      <c r="AD111" s="446"/>
      <c r="AE111" s="499"/>
      <c r="AF111" s="515" t="s">
        <v>139</v>
      </c>
      <c r="AG111" s="446"/>
      <c r="AH111" s="446"/>
      <c r="AI111" s="446"/>
      <c r="AJ111" s="499"/>
      <c r="AK111" s="515" t="s">
        <v>139</v>
      </c>
      <c r="AL111" s="446"/>
      <c r="AM111" s="446"/>
      <c r="AN111" s="446"/>
      <c r="AO111" s="499"/>
      <c r="AP111" s="539" t="s">
        <v>139</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139</v>
      </c>
      <c r="BR111" s="641"/>
      <c r="BS111" s="641"/>
      <c r="BT111" s="641"/>
      <c r="BU111" s="641"/>
      <c r="BV111" s="641" t="s">
        <v>139</v>
      </c>
      <c r="BW111" s="641"/>
      <c r="BX111" s="641"/>
      <c r="BY111" s="641"/>
      <c r="BZ111" s="641"/>
      <c r="CA111" s="641" t="s">
        <v>139</v>
      </c>
      <c r="CB111" s="641"/>
      <c r="CC111" s="641"/>
      <c r="CD111" s="641"/>
      <c r="CE111" s="641"/>
      <c r="CF111" s="657" t="s">
        <v>139</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139</v>
      </c>
      <c r="DH111" s="641"/>
      <c r="DI111" s="641"/>
      <c r="DJ111" s="641"/>
      <c r="DK111" s="641"/>
      <c r="DL111" s="641" t="s">
        <v>139</v>
      </c>
      <c r="DM111" s="641"/>
      <c r="DN111" s="641"/>
      <c r="DO111" s="641"/>
      <c r="DP111" s="641"/>
      <c r="DQ111" s="641" t="s">
        <v>139</v>
      </c>
      <c r="DR111" s="641"/>
      <c r="DS111" s="641"/>
      <c r="DT111" s="641"/>
      <c r="DU111" s="641"/>
      <c r="DV111" s="713" t="s">
        <v>139</v>
      </c>
      <c r="DW111" s="713"/>
      <c r="DX111" s="713"/>
      <c r="DY111" s="713"/>
      <c r="DZ111" s="722"/>
    </row>
    <row r="112" spans="1:131" s="365" customFormat="1" ht="26.25" customHeight="1">
      <c r="A112" s="386" t="s">
        <v>155</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139</v>
      </c>
      <c r="AB112" s="446"/>
      <c r="AC112" s="446"/>
      <c r="AD112" s="446"/>
      <c r="AE112" s="499"/>
      <c r="AF112" s="515" t="s">
        <v>139</v>
      </c>
      <c r="AG112" s="446"/>
      <c r="AH112" s="446"/>
      <c r="AI112" s="446"/>
      <c r="AJ112" s="499"/>
      <c r="AK112" s="515" t="s">
        <v>139</v>
      </c>
      <c r="AL112" s="446"/>
      <c r="AM112" s="446"/>
      <c r="AN112" s="446"/>
      <c r="AO112" s="499"/>
      <c r="AP112" s="539" t="s">
        <v>139</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3833822</v>
      </c>
      <c r="BR112" s="641"/>
      <c r="BS112" s="641"/>
      <c r="BT112" s="641"/>
      <c r="BU112" s="641"/>
      <c r="BV112" s="641">
        <v>3638165</v>
      </c>
      <c r="BW112" s="641"/>
      <c r="BX112" s="641"/>
      <c r="BY112" s="641"/>
      <c r="BZ112" s="641"/>
      <c r="CA112" s="641">
        <v>3405232</v>
      </c>
      <c r="CB112" s="641"/>
      <c r="CC112" s="641"/>
      <c r="CD112" s="641"/>
      <c r="CE112" s="641"/>
      <c r="CF112" s="657">
        <v>58.7</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139</v>
      </c>
      <c r="DH112" s="641"/>
      <c r="DI112" s="641"/>
      <c r="DJ112" s="641"/>
      <c r="DK112" s="641"/>
      <c r="DL112" s="641" t="s">
        <v>139</v>
      </c>
      <c r="DM112" s="641"/>
      <c r="DN112" s="641"/>
      <c r="DO112" s="641"/>
      <c r="DP112" s="641"/>
      <c r="DQ112" s="641" t="s">
        <v>139</v>
      </c>
      <c r="DR112" s="641"/>
      <c r="DS112" s="641"/>
      <c r="DT112" s="641"/>
      <c r="DU112" s="641"/>
      <c r="DV112" s="713" t="s">
        <v>139</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424363</v>
      </c>
      <c r="AB113" s="446"/>
      <c r="AC113" s="446"/>
      <c r="AD113" s="446"/>
      <c r="AE113" s="499"/>
      <c r="AF113" s="515">
        <v>395201</v>
      </c>
      <c r="AG113" s="446"/>
      <c r="AH113" s="446"/>
      <c r="AI113" s="446"/>
      <c r="AJ113" s="499"/>
      <c r="AK113" s="515">
        <v>383196</v>
      </c>
      <c r="AL113" s="446"/>
      <c r="AM113" s="446"/>
      <c r="AN113" s="446"/>
      <c r="AO113" s="499"/>
      <c r="AP113" s="539">
        <v>6.6</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843328</v>
      </c>
      <c r="BR113" s="641"/>
      <c r="BS113" s="641"/>
      <c r="BT113" s="641"/>
      <c r="BU113" s="641"/>
      <c r="BV113" s="641">
        <v>783230</v>
      </c>
      <c r="BW113" s="641"/>
      <c r="BX113" s="641"/>
      <c r="BY113" s="641"/>
      <c r="BZ113" s="641"/>
      <c r="CA113" s="641">
        <v>734244</v>
      </c>
      <c r="CB113" s="641"/>
      <c r="CC113" s="641"/>
      <c r="CD113" s="641"/>
      <c r="CE113" s="641"/>
      <c r="CF113" s="657">
        <v>12.7</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139</v>
      </c>
      <c r="DH113" s="446"/>
      <c r="DI113" s="446"/>
      <c r="DJ113" s="446"/>
      <c r="DK113" s="499"/>
      <c r="DL113" s="515" t="s">
        <v>139</v>
      </c>
      <c r="DM113" s="446"/>
      <c r="DN113" s="446"/>
      <c r="DO113" s="446"/>
      <c r="DP113" s="499"/>
      <c r="DQ113" s="515" t="s">
        <v>139</v>
      </c>
      <c r="DR113" s="446"/>
      <c r="DS113" s="446"/>
      <c r="DT113" s="446"/>
      <c r="DU113" s="499"/>
      <c r="DV113" s="539" t="s">
        <v>139</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138529</v>
      </c>
      <c r="AB114" s="446"/>
      <c r="AC114" s="446"/>
      <c r="AD114" s="446"/>
      <c r="AE114" s="499"/>
      <c r="AF114" s="515">
        <v>116915</v>
      </c>
      <c r="AG114" s="446"/>
      <c r="AH114" s="446"/>
      <c r="AI114" s="446"/>
      <c r="AJ114" s="499"/>
      <c r="AK114" s="515">
        <v>107469</v>
      </c>
      <c r="AL114" s="446"/>
      <c r="AM114" s="446"/>
      <c r="AN114" s="446"/>
      <c r="AO114" s="499"/>
      <c r="AP114" s="539">
        <v>1.9</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2816361</v>
      </c>
      <c r="BR114" s="641"/>
      <c r="BS114" s="641"/>
      <c r="BT114" s="641"/>
      <c r="BU114" s="641"/>
      <c r="BV114" s="641">
        <v>2752689</v>
      </c>
      <c r="BW114" s="641"/>
      <c r="BX114" s="641"/>
      <c r="BY114" s="641"/>
      <c r="BZ114" s="641"/>
      <c r="CA114" s="641">
        <v>2781871</v>
      </c>
      <c r="CB114" s="641"/>
      <c r="CC114" s="641"/>
      <c r="CD114" s="641"/>
      <c r="CE114" s="641"/>
      <c r="CF114" s="657">
        <v>48</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139</v>
      </c>
      <c r="DH114" s="446"/>
      <c r="DI114" s="446"/>
      <c r="DJ114" s="446"/>
      <c r="DK114" s="499"/>
      <c r="DL114" s="515" t="s">
        <v>139</v>
      </c>
      <c r="DM114" s="446"/>
      <c r="DN114" s="446"/>
      <c r="DO114" s="446"/>
      <c r="DP114" s="499"/>
      <c r="DQ114" s="515" t="s">
        <v>139</v>
      </c>
      <c r="DR114" s="446"/>
      <c r="DS114" s="446"/>
      <c r="DT114" s="446"/>
      <c r="DU114" s="499"/>
      <c r="DV114" s="539" t="s">
        <v>139</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139</v>
      </c>
      <c r="AB115" s="446"/>
      <c r="AC115" s="446"/>
      <c r="AD115" s="446"/>
      <c r="AE115" s="499"/>
      <c r="AF115" s="515" t="s">
        <v>139</v>
      </c>
      <c r="AG115" s="446"/>
      <c r="AH115" s="446"/>
      <c r="AI115" s="446"/>
      <c r="AJ115" s="499"/>
      <c r="AK115" s="515" t="s">
        <v>139</v>
      </c>
      <c r="AL115" s="446"/>
      <c r="AM115" s="446"/>
      <c r="AN115" s="446"/>
      <c r="AO115" s="499"/>
      <c r="AP115" s="539" t="s">
        <v>139</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139</v>
      </c>
      <c r="BR115" s="641"/>
      <c r="BS115" s="641"/>
      <c r="BT115" s="641"/>
      <c r="BU115" s="641"/>
      <c r="BV115" s="641" t="s">
        <v>139</v>
      </c>
      <c r="BW115" s="641"/>
      <c r="BX115" s="641"/>
      <c r="BY115" s="641"/>
      <c r="BZ115" s="641"/>
      <c r="CA115" s="641" t="s">
        <v>139</v>
      </c>
      <c r="CB115" s="641"/>
      <c r="CC115" s="641"/>
      <c r="CD115" s="641"/>
      <c r="CE115" s="641"/>
      <c r="CF115" s="657" t="s">
        <v>139</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139</v>
      </c>
      <c r="DH115" s="446"/>
      <c r="DI115" s="446"/>
      <c r="DJ115" s="446"/>
      <c r="DK115" s="499"/>
      <c r="DL115" s="515" t="s">
        <v>139</v>
      </c>
      <c r="DM115" s="446"/>
      <c r="DN115" s="446"/>
      <c r="DO115" s="446"/>
      <c r="DP115" s="499"/>
      <c r="DQ115" s="515" t="s">
        <v>139</v>
      </c>
      <c r="DR115" s="446"/>
      <c r="DS115" s="446"/>
      <c r="DT115" s="446"/>
      <c r="DU115" s="499"/>
      <c r="DV115" s="539" t="s">
        <v>139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139</v>
      </c>
      <c r="AB116" s="446"/>
      <c r="AC116" s="446"/>
      <c r="AD116" s="446"/>
      <c r="AE116" s="499"/>
      <c r="AF116" s="515" t="s">
        <v>139</v>
      </c>
      <c r="AG116" s="446"/>
      <c r="AH116" s="446"/>
      <c r="AI116" s="446"/>
      <c r="AJ116" s="499"/>
      <c r="AK116" s="515" t="s">
        <v>139</v>
      </c>
      <c r="AL116" s="446"/>
      <c r="AM116" s="446"/>
      <c r="AN116" s="446"/>
      <c r="AO116" s="499"/>
      <c r="AP116" s="539" t="s">
        <v>139</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139</v>
      </c>
      <c r="BR116" s="641"/>
      <c r="BS116" s="641"/>
      <c r="BT116" s="641"/>
      <c r="BU116" s="641"/>
      <c r="BV116" s="641" t="s">
        <v>139</v>
      </c>
      <c r="BW116" s="641"/>
      <c r="BX116" s="641"/>
      <c r="BY116" s="641"/>
      <c r="BZ116" s="641"/>
      <c r="CA116" s="641" t="s">
        <v>139</v>
      </c>
      <c r="CB116" s="641"/>
      <c r="CC116" s="641"/>
      <c r="CD116" s="641"/>
      <c r="CE116" s="641"/>
      <c r="CF116" s="657" t="s">
        <v>139</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139</v>
      </c>
      <c r="DH116" s="446"/>
      <c r="DI116" s="446"/>
      <c r="DJ116" s="446"/>
      <c r="DK116" s="499"/>
      <c r="DL116" s="515" t="s">
        <v>139</v>
      </c>
      <c r="DM116" s="446"/>
      <c r="DN116" s="446"/>
      <c r="DO116" s="446"/>
      <c r="DP116" s="499"/>
      <c r="DQ116" s="515" t="s">
        <v>139</v>
      </c>
      <c r="DR116" s="446"/>
      <c r="DS116" s="446"/>
      <c r="DT116" s="446"/>
      <c r="DU116" s="499"/>
      <c r="DV116" s="539" t="s">
        <v>139</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1381766</v>
      </c>
      <c r="AB117" s="488"/>
      <c r="AC117" s="488"/>
      <c r="AD117" s="488"/>
      <c r="AE117" s="500"/>
      <c r="AF117" s="516">
        <v>1387369</v>
      </c>
      <c r="AG117" s="488"/>
      <c r="AH117" s="488"/>
      <c r="AI117" s="488"/>
      <c r="AJ117" s="500"/>
      <c r="AK117" s="516">
        <v>1386684</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139</v>
      </c>
      <c r="BR117" s="641"/>
      <c r="BS117" s="641"/>
      <c r="BT117" s="641"/>
      <c r="BU117" s="641"/>
      <c r="BV117" s="641" t="s">
        <v>139</v>
      </c>
      <c r="BW117" s="641"/>
      <c r="BX117" s="641"/>
      <c r="BY117" s="641"/>
      <c r="BZ117" s="641"/>
      <c r="CA117" s="641" t="s">
        <v>139</v>
      </c>
      <c r="CB117" s="641"/>
      <c r="CC117" s="641"/>
      <c r="CD117" s="641"/>
      <c r="CE117" s="641"/>
      <c r="CF117" s="657" t="s">
        <v>139</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139</v>
      </c>
      <c r="DH117" s="446"/>
      <c r="DI117" s="446"/>
      <c r="DJ117" s="446"/>
      <c r="DK117" s="499"/>
      <c r="DL117" s="515" t="s">
        <v>139</v>
      </c>
      <c r="DM117" s="446"/>
      <c r="DN117" s="446"/>
      <c r="DO117" s="446"/>
      <c r="DP117" s="499"/>
      <c r="DQ117" s="515" t="s">
        <v>139</v>
      </c>
      <c r="DR117" s="446"/>
      <c r="DS117" s="446"/>
      <c r="DT117" s="446"/>
      <c r="DU117" s="499"/>
      <c r="DV117" s="539" t="s">
        <v>139</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188</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139</v>
      </c>
      <c r="BR118" s="642"/>
      <c r="BS118" s="642"/>
      <c r="BT118" s="642"/>
      <c r="BU118" s="642"/>
      <c r="BV118" s="642" t="s">
        <v>139</v>
      </c>
      <c r="BW118" s="642"/>
      <c r="BX118" s="642"/>
      <c r="BY118" s="642"/>
      <c r="BZ118" s="642"/>
      <c r="CA118" s="642" t="s">
        <v>139</v>
      </c>
      <c r="CB118" s="642"/>
      <c r="CC118" s="642"/>
      <c r="CD118" s="642"/>
      <c r="CE118" s="642"/>
      <c r="CF118" s="657" t="s">
        <v>139</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139</v>
      </c>
      <c r="DH118" s="446"/>
      <c r="DI118" s="446"/>
      <c r="DJ118" s="446"/>
      <c r="DK118" s="499"/>
      <c r="DL118" s="515" t="s">
        <v>139</v>
      </c>
      <c r="DM118" s="446"/>
      <c r="DN118" s="446"/>
      <c r="DO118" s="446"/>
      <c r="DP118" s="499"/>
      <c r="DQ118" s="515" t="s">
        <v>139</v>
      </c>
      <c r="DR118" s="446"/>
      <c r="DS118" s="446"/>
      <c r="DT118" s="446"/>
      <c r="DU118" s="499"/>
      <c r="DV118" s="539" t="s">
        <v>139</v>
      </c>
      <c r="DW118" s="547"/>
      <c r="DX118" s="547"/>
      <c r="DY118" s="547"/>
      <c r="DZ118" s="557"/>
    </row>
    <row r="119" spans="1:130" s="365" customFormat="1" ht="26.25" customHeight="1">
      <c r="A119" s="389" t="s">
        <v>391</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139</v>
      </c>
      <c r="AB119" s="487"/>
      <c r="AC119" s="487"/>
      <c r="AD119" s="487"/>
      <c r="AE119" s="498"/>
      <c r="AF119" s="514" t="s">
        <v>139</v>
      </c>
      <c r="AG119" s="487"/>
      <c r="AH119" s="487"/>
      <c r="AI119" s="487"/>
      <c r="AJ119" s="498"/>
      <c r="AK119" s="514" t="s">
        <v>139</v>
      </c>
      <c r="AL119" s="487"/>
      <c r="AM119" s="487"/>
      <c r="AN119" s="487"/>
      <c r="AO119" s="498"/>
      <c r="AP119" s="538" t="s">
        <v>139</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168</v>
      </c>
      <c r="BP119" s="629"/>
      <c r="BQ119" s="634">
        <v>18513225</v>
      </c>
      <c r="BR119" s="642"/>
      <c r="BS119" s="642"/>
      <c r="BT119" s="642"/>
      <c r="BU119" s="642"/>
      <c r="BV119" s="642">
        <v>18870920</v>
      </c>
      <c r="BW119" s="642"/>
      <c r="BX119" s="642"/>
      <c r="BY119" s="642"/>
      <c r="BZ119" s="642"/>
      <c r="CA119" s="642">
        <v>19089375</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139</v>
      </c>
      <c r="DH119" s="489"/>
      <c r="DI119" s="489"/>
      <c r="DJ119" s="489"/>
      <c r="DK119" s="501"/>
      <c r="DL119" s="517" t="s">
        <v>139</v>
      </c>
      <c r="DM119" s="489"/>
      <c r="DN119" s="489"/>
      <c r="DO119" s="489"/>
      <c r="DP119" s="501"/>
      <c r="DQ119" s="517" t="s">
        <v>139</v>
      </c>
      <c r="DR119" s="489"/>
      <c r="DS119" s="489"/>
      <c r="DT119" s="489"/>
      <c r="DU119" s="501"/>
      <c r="DV119" s="714" t="s">
        <v>139</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139</v>
      </c>
      <c r="AB120" s="446"/>
      <c r="AC120" s="446"/>
      <c r="AD120" s="446"/>
      <c r="AE120" s="499"/>
      <c r="AF120" s="515" t="s">
        <v>139</v>
      </c>
      <c r="AG120" s="446"/>
      <c r="AH120" s="446"/>
      <c r="AI120" s="446"/>
      <c r="AJ120" s="499"/>
      <c r="AK120" s="515" t="s">
        <v>139</v>
      </c>
      <c r="AL120" s="446"/>
      <c r="AM120" s="446"/>
      <c r="AN120" s="446"/>
      <c r="AO120" s="499"/>
      <c r="AP120" s="539" t="s">
        <v>139</v>
      </c>
      <c r="AQ120" s="547"/>
      <c r="AR120" s="547"/>
      <c r="AS120" s="547"/>
      <c r="AT120" s="557"/>
      <c r="AU120" s="571" t="s">
        <v>479</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4175850</v>
      </c>
      <c r="BR120" s="640"/>
      <c r="BS120" s="640"/>
      <c r="BT120" s="640"/>
      <c r="BU120" s="640"/>
      <c r="BV120" s="640">
        <v>4587046</v>
      </c>
      <c r="BW120" s="640"/>
      <c r="BX120" s="640"/>
      <c r="BY120" s="640"/>
      <c r="BZ120" s="640"/>
      <c r="CA120" s="640">
        <v>4400998</v>
      </c>
      <c r="CB120" s="640"/>
      <c r="CC120" s="640"/>
      <c r="CD120" s="640"/>
      <c r="CE120" s="640"/>
      <c r="CF120" s="656">
        <v>75.900000000000006</v>
      </c>
      <c r="CG120" s="660"/>
      <c r="CH120" s="660"/>
      <c r="CI120" s="660"/>
      <c r="CJ120" s="660"/>
      <c r="CK120" s="675" t="s">
        <v>273</v>
      </c>
      <c r="CL120" s="685"/>
      <c r="CM120" s="685"/>
      <c r="CN120" s="685"/>
      <c r="CO120" s="688"/>
      <c r="CP120" s="692" t="s">
        <v>204</v>
      </c>
      <c r="CQ120" s="695"/>
      <c r="CR120" s="695"/>
      <c r="CS120" s="695"/>
      <c r="CT120" s="695"/>
      <c r="CU120" s="695"/>
      <c r="CV120" s="695"/>
      <c r="CW120" s="695"/>
      <c r="CX120" s="695"/>
      <c r="CY120" s="695"/>
      <c r="CZ120" s="695"/>
      <c r="DA120" s="695"/>
      <c r="DB120" s="695"/>
      <c r="DC120" s="695"/>
      <c r="DD120" s="695"/>
      <c r="DE120" s="695"/>
      <c r="DF120" s="698"/>
      <c r="DG120" s="632">
        <v>3696029</v>
      </c>
      <c r="DH120" s="640"/>
      <c r="DI120" s="640"/>
      <c r="DJ120" s="640"/>
      <c r="DK120" s="640"/>
      <c r="DL120" s="640">
        <v>3501303</v>
      </c>
      <c r="DM120" s="640"/>
      <c r="DN120" s="640"/>
      <c r="DO120" s="640"/>
      <c r="DP120" s="640"/>
      <c r="DQ120" s="640">
        <v>3273362</v>
      </c>
      <c r="DR120" s="640"/>
      <c r="DS120" s="640"/>
      <c r="DT120" s="640"/>
      <c r="DU120" s="640"/>
      <c r="DV120" s="712">
        <v>56.4</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139</v>
      </c>
      <c r="AB121" s="446"/>
      <c r="AC121" s="446"/>
      <c r="AD121" s="446"/>
      <c r="AE121" s="499"/>
      <c r="AF121" s="515" t="s">
        <v>139</v>
      </c>
      <c r="AG121" s="446"/>
      <c r="AH121" s="446"/>
      <c r="AI121" s="446"/>
      <c r="AJ121" s="499"/>
      <c r="AK121" s="515" t="s">
        <v>139</v>
      </c>
      <c r="AL121" s="446"/>
      <c r="AM121" s="446"/>
      <c r="AN121" s="446"/>
      <c r="AO121" s="499"/>
      <c r="AP121" s="539" t="s">
        <v>139</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1073603</v>
      </c>
      <c r="BR121" s="641"/>
      <c r="BS121" s="641"/>
      <c r="BT121" s="641"/>
      <c r="BU121" s="641"/>
      <c r="BV121" s="641">
        <v>1042078</v>
      </c>
      <c r="BW121" s="641"/>
      <c r="BX121" s="641"/>
      <c r="BY121" s="641"/>
      <c r="BZ121" s="641"/>
      <c r="CA121" s="641">
        <v>1034334</v>
      </c>
      <c r="CB121" s="641"/>
      <c r="CC121" s="641"/>
      <c r="CD121" s="641"/>
      <c r="CE121" s="641"/>
      <c r="CF121" s="657">
        <v>17.8</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74579</v>
      </c>
      <c r="DH121" s="641"/>
      <c r="DI121" s="641"/>
      <c r="DJ121" s="641"/>
      <c r="DK121" s="641"/>
      <c r="DL121" s="641">
        <v>80346</v>
      </c>
      <c r="DM121" s="641"/>
      <c r="DN121" s="641"/>
      <c r="DO121" s="641"/>
      <c r="DP121" s="641"/>
      <c r="DQ121" s="641">
        <v>78304</v>
      </c>
      <c r="DR121" s="641"/>
      <c r="DS121" s="641"/>
      <c r="DT121" s="641"/>
      <c r="DU121" s="641"/>
      <c r="DV121" s="713">
        <v>1.4</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139</v>
      </c>
      <c r="AB122" s="446"/>
      <c r="AC122" s="446"/>
      <c r="AD122" s="446"/>
      <c r="AE122" s="499"/>
      <c r="AF122" s="515" t="s">
        <v>139</v>
      </c>
      <c r="AG122" s="446"/>
      <c r="AH122" s="446"/>
      <c r="AI122" s="446"/>
      <c r="AJ122" s="499"/>
      <c r="AK122" s="515" t="s">
        <v>139</v>
      </c>
      <c r="AL122" s="446"/>
      <c r="AM122" s="446"/>
      <c r="AN122" s="446"/>
      <c r="AO122" s="499"/>
      <c r="AP122" s="539" t="s">
        <v>139</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10463322</v>
      </c>
      <c r="BR122" s="642"/>
      <c r="BS122" s="642"/>
      <c r="BT122" s="642"/>
      <c r="BU122" s="642"/>
      <c r="BV122" s="642">
        <v>10570642</v>
      </c>
      <c r="BW122" s="642"/>
      <c r="BX122" s="642"/>
      <c r="BY122" s="642"/>
      <c r="BZ122" s="642"/>
      <c r="CA122" s="642">
        <v>10704459</v>
      </c>
      <c r="CB122" s="642"/>
      <c r="CC122" s="642"/>
      <c r="CD122" s="642"/>
      <c r="CE122" s="642"/>
      <c r="CF122" s="658">
        <v>184.6</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t="s">
        <v>139</v>
      </c>
      <c r="DH122" s="641"/>
      <c r="DI122" s="641"/>
      <c r="DJ122" s="641"/>
      <c r="DK122" s="641"/>
      <c r="DL122" s="641" t="s">
        <v>139</v>
      </c>
      <c r="DM122" s="641"/>
      <c r="DN122" s="641"/>
      <c r="DO122" s="641"/>
      <c r="DP122" s="641"/>
      <c r="DQ122" s="641">
        <v>53566</v>
      </c>
      <c r="DR122" s="641"/>
      <c r="DS122" s="641"/>
      <c r="DT122" s="641"/>
      <c r="DU122" s="641"/>
      <c r="DV122" s="713">
        <v>0.9</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139</v>
      </c>
      <c r="AB123" s="446"/>
      <c r="AC123" s="446"/>
      <c r="AD123" s="446"/>
      <c r="AE123" s="499"/>
      <c r="AF123" s="515" t="s">
        <v>139</v>
      </c>
      <c r="AG123" s="446"/>
      <c r="AH123" s="446"/>
      <c r="AI123" s="446"/>
      <c r="AJ123" s="499"/>
      <c r="AK123" s="515" t="s">
        <v>139</v>
      </c>
      <c r="AL123" s="446"/>
      <c r="AM123" s="446"/>
      <c r="AN123" s="446"/>
      <c r="AO123" s="499"/>
      <c r="AP123" s="539" t="s">
        <v>139</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489</v>
      </c>
      <c r="BP123" s="629"/>
      <c r="BQ123" s="635">
        <v>15712775</v>
      </c>
      <c r="BR123" s="643"/>
      <c r="BS123" s="643"/>
      <c r="BT123" s="643"/>
      <c r="BU123" s="643"/>
      <c r="BV123" s="643">
        <v>16199766</v>
      </c>
      <c r="BW123" s="643"/>
      <c r="BX123" s="643"/>
      <c r="BY123" s="643"/>
      <c r="BZ123" s="643"/>
      <c r="CA123" s="643">
        <v>16139791</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139</v>
      </c>
      <c r="AB124" s="446"/>
      <c r="AC124" s="446"/>
      <c r="AD124" s="446"/>
      <c r="AE124" s="499"/>
      <c r="AF124" s="515" t="s">
        <v>139</v>
      </c>
      <c r="AG124" s="446"/>
      <c r="AH124" s="446"/>
      <c r="AI124" s="446"/>
      <c r="AJ124" s="499"/>
      <c r="AK124" s="515" t="s">
        <v>139</v>
      </c>
      <c r="AL124" s="446"/>
      <c r="AM124" s="446"/>
      <c r="AN124" s="446"/>
      <c r="AO124" s="499"/>
      <c r="AP124" s="539" t="s">
        <v>139</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48.9</v>
      </c>
      <c r="BR124" s="644"/>
      <c r="BS124" s="644"/>
      <c r="BT124" s="644"/>
      <c r="BU124" s="644"/>
      <c r="BV124" s="644">
        <v>46.8</v>
      </c>
      <c r="BW124" s="644"/>
      <c r="BX124" s="644"/>
      <c r="BY124" s="644"/>
      <c r="BZ124" s="644"/>
      <c r="CA124" s="644">
        <v>50.8</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v>63214</v>
      </c>
      <c r="DH124" s="489"/>
      <c r="DI124" s="489"/>
      <c r="DJ124" s="489"/>
      <c r="DK124" s="501"/>
      <c r="DL124" s="517">
        <v>56516</v>
      </c>
      <c r="DM124" s="489"/>
      <c r="DN124" s="489"/>
      <c r="DO124" s="489"/>
      <c r="DP124" s="501"/>
      <c r="DQ124" s="517" t="s">
        <v>139</v>
      </c>
      <c r="DR124" s="489"/>
      <c r="DS124" s="489"/>
      <c r="DT124" s="489"/>
      <c r="DU124" s="501"/>
      <c r="DV124" s="714" t="s">
        <v>139</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139</v>
      </c>
      <c r="AB125" s="446"/>
      <c r="AC125" s="446"/>
      <c r="AD125" s="446"/>
      <c r="AE125" s="499"/>
      <c r="AF125" s="515" t="s">
        <v>139</v>
      </c>
      <c r="AG125" s="446"/>
      <c r="AH125" s="446"/>
      <c r="AI125" s="446"/>
      <c r="AJ125" s="499"/>
      <c r="AK125" s="515" t="s">
        <v>139</v>
      </c>
      <c r="AL125" s="446"/>
      <c r="AM125" s="446"/>
      <c r="AN125" s="446"/>
      <c r="AO125" s="499"/>
      <c r="AP125" s="539" t="s">
        <v>139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139</v>
      </c>
      <c r="DH125" s="640"/>
      <c r="DI125" s="640"/>
      <c r="DJ125" s="640"/>
      <c r="DK125" s="640"/>
      <c r="DL125" s="640" t="s">
        <v>139</v>
      </c>
      <c r="DM125" s="640"/>
      <c r="DN125" s="640"/>
      <c r="DO125" s="640"/>
      <c r="DP125" s="640"/>
      <c r="DQ125" s="640" t="s">
        <v>139</v>
      </c>
      <c r="DR125" s="640"/>
      <c r="DS125" s="640"/>
      <c r="DT125" s="640"/>
      <c r="DU125" s="640"/>
      <c r="DV125" s="712" t="s">
        <v>139</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139</v>
      </c>
      <c r="AB126" s="446"/>
      <c r="AC126" s="446"/>
      <c r="AD126" s="446"/>
      <c r="AE126" s="499"/>
      <c r="AF126" s="515" t="s">
        <v>139</v>
      </c>
      <c r="AG126" s="446"/>
      <c r="AH126" s="446"/>
      <c r="AI126" s="446"/>
      <c r="AJ126" s="499"/>
      <c r="AK126" s="515" t="s">
        <v>139</v>
      </c>
      <c r="AL126" s="446"/>
      <c r="AM126" s="446"/>
      <c r="AN126" s="446"/>
      <c r="AO126" s="499"/>
      <c r="AP126" s="539" t="s">
        <v>139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139</v>
      </c>
      <c r="DH126" s="641"/>
      <c r="DI126" s="641"/>
      <c r="DJ126" s="641"/>
      <c r="DK126" s="641"/>
      <c r="DL126" s="641" t="s">
        <v>139</v>
      </c>
      <c r="DM126" s="641"/>
      <c r="DN126" s="641"/>
      <c r="DO126" s="641"/>
      <c r="DP126" s="641"/>
      <c r="DQ126" s="641" t="s">
        <v>139</v>
      </c>
      <c r="DR126" s="641"/>
      <c r="DS126" s="641"/>
      <c r="DT126" s="641"/>
      <c r="DU126" s="641"/>
      <c r="DV126" s="713" t="s">
        <v>139</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139</v>
      </c>
      <c r="AB127" s="446"/>
      <c r="AC127" s="446"/>
      <c r="AD127" s="446"/>
      <c r="AE127" s="499"/>
      <c r="AF127" s="515" t="s">
        <v>139</v>
      </c>
      <c r="AG127" s="446"/>
      <c r="AH127" s="446"/>
      <c r="AI127" s="446"/>
      <c r="AJ127" s="499"/>
      <c r="AK127" s="515" t="s">
        <v>139</v>
      </c>
      <c r="AL127" s="446"/>
      <c r="AM127" s="446"/>
      <c r="AN127" s="446"/>
      <c r="AO127" s="499"/>
      <c r="AP127" s="539" t="s">
        <v>139</v>
      </c>
      <c r="AQ127" s="547"/>
      <c r="AR127" s="547"/>
      <c r="AS127" s="547"/>
      <c r="AT127" s="557"/>
      <c r="AU127" s="378"/>
      <c r="AV127" s="378"/>
      <c r="AW127" s="378"/>
      <c r="AX127" s="584" t="s">
        <v>495</v>
      </c>
      <c r="AY127" s="593"/>
      <c r="AZ127" s="593"/>
      <c r="BA127" s="593"/>
      <c r="BB127" s="593"/>
      <c r="BC127" s="593"/>
      <c r="BD127" s="593"/>
      <c r="BE127" s="610"/>
      <c r="BF127" s="612" t="s">
        <v>238</v>
      </c>
      <c r="BG127" s="593"/>
      <c r="BH127" s="593"/>
      <c r="BI127" s="593"/>
      <c r="BJ127" s="593"/>
      <c r="BK127" s="593"/>
      <c r="BL127" s="610"/>
      <c r="BM127" s="612" t="s">
        <v>426</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419</v>
      </c>
      <c r="CQ127" s="378"/>
      <c r="CR127" s="378"/>
      <c r="CS127" s="378"/>
      <c r="CT127" s="378"/>
      <c r="CU127" s="378"/>
      <c r="CV127" s="378"/>
      <c r="CW127" s="378"/>
      <c r="CX127" s="378"/>
      <c r="CY127" s="378"/>
      <c r="CZ127" s="378"/>
      <c r="DA127" s="378"/>
      <c r="DB127" s="378"/>
      <c r="DC127" s="378"/>
      <c r="DD127" s="378"/>
      <c r="DE127" s="378"/>
      <c r="DF127" s="472"/>
      <c r="DG127" s="633" t="s">
        <v>139</v>
      </c>
      <c r="DH127" s="641"/>
      <c r="DI127" s="641"/>
      <c r="DJ127" s="641"/>
      <c r="DK127" s="641"/>
      <c r="DL127" s="641" t="s">
        <v>139</v>
      </c>
      <c r="DM127" s="641"/>
      <c r="DN127" s="641"/>
      <c r="DO127" s="641"/>
      <c r="DP127" s="641"/>
      <c r="DQ127" s="641" t="s">
        <v>139</v>
      </c>
      <c r="DR127" s="641"/>
      <c r="DS127" s="641"/>
      <c r="DT127" s="641"/>
      <c r="DU127" s="641"/>
      <c r="DV127" s="713" t="s">
        <v>139</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113140</v>
      </c>
      <c r="AB128" s="487"/>
      <c r="AC128" s="487"/>
      <c r="AD128" s="487"/>
      <c r="AE128" s="498"/>
      <c r="AF128" s="514">
        <v>111428</v>
      </c>
      <c r="AG128" s="487"/>
      <c r="AH128" s="487"/>
      <c r="AI128" s="487"/>
      <c r="AJ128" s="498"/>
      <c r="AK128" s="514">
        <v>116624</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139</v>
      </c>
      <c r="BG128" s="617"/>
      <c r="BH128" s="617"/>
      <c r="BI128" s="617"/>
      <c r="BJ128" s="617"/>
      <c r="BK128" s="617"/>
      <c r="BL128" s="623"/>
      <c r="BM128" s="613">
        <v>14.17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139</v>
      </c>
      <c r="DH128" s="705"/>
      <c r="DI128" s="705"/>
      <c r="DJ128" s="705"/>
      <c r="DK128" s="705"/>
      <c r="DL128" s="705" t="s">
        <v>139</v>
      </c>
      <c r="DM128" s="705"/>
      <c r="DN128" s="705"/>
      <c r="DO128" s="705"/>
      <c r="DP128" s="705"/>
      <c r="DQ128" s="705" t="s">
        <v>139</v>
      </c>
      <c r="DR128" s="705"/>
      <c r="DS128" s="705"/>
      <c r="DT128" s="705"/>
      <c r="DU128" s="705"/>
      <c r="DV128" s="715" t="s">
        <v>139</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6598704</v>
      </c>
      <c r="AB129" s="446"/>
      <c r="AC129" s="446"/>
      <c r="AD129" s="446"/>
      <c r="AE129" s="499"/>
      <c r="AF129" s="515">
        <v>6566101</v>
      </c>
      <c r="AG129" s="446"/>
      <c r="AH129" s="446"/>
      <c r="AI129" s="446"/>
      <c r="AJ129" s="499"/>
      <c r="AK129" s="515">
        <v>6663927</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139</v>
      </c>
      <c r="BG129" s="618"/>
      <c r="BH129" s="618"/>
      <c r="BI129" s="618"/>
      <c r="BJ129" s="618"/>
      <c r="BK129" s="618"/>
      <c r="BL129" s="624"/>
      <c r="BM129" s="614">
        <v>19.170000000000002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878680</v>
      </c>
      <c r="AB130" s="446"/>
      <c r="AC130" s="446"/>
      <c r="AD130" s="446"/>
      <c r="AE130" s="499"/>
      <c r="AF130" s="515">
        <v>861893</v>
      </c>
      <c r="AG130" s="446"/>
      <c r="AH130" s="446"/>
      <c r="AI130" s="446"/>
      <c r="AJ130" s="499"/>
      <c r="AK130" s="515">
        <v>865217</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5720024</v>
      </c>
      <c r="AB131" s="489"/>
      <c r="AC131" s="489"/>
      <c r="AD131" s="489"/>
      <c r="AE131" s="501"/>
      <c r="AF131" s="517">
        <v>5704208</v>
      </c>
      <c r="AG131" s="489"/>
      <c r="AH131" s="489"/>
      <c r="AI131" s="489"/>
      <c r="AJ131" s="501"/>
      <c r="AK131" s="517">
        <v>5798710</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50.8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6.8172091589999999</v>
      </c>
      <c r="AB132" s="490"/>
      <c r="AC132" s="490"/>
      <c r="AD132" s="490"/>
      <c r="AE132" s="502"/>
      <c r="AF132" s="518">
        <v>7.2586413399999996</v>
      </c>
      <c r="AG132" s="490"/>
      <c r="AH132" s="490"/>
      <c r="AI132" s="490"/>
      <c r="AJ132" s="502"/>
      <c r="AK132" s="518">
        <v>6.9816045290000002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6.2</v>
      </c>
      <c r="AB133" s="491"/>
      <c r="AC133" s="491"/>
      <c r="AD133" s="491"/>
      <c r="AE133" s="503"/>
      <c r="AF133" s="486">
        <v>6.8</v>
      </c>
      <c r="AG133" s="491"/>
      <c r="AH133" s="491"/>
      <c r="AI133" s="491"/>
      <c r="AJ133" s="503"/>
      <c r="AK133" s="486">
        <v>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2vaTlf61S7hNbFxPNOmiOX5rV6q0X/+GcD1ZIaDMs6O9d51RN1/2af19n9fKhWXjUuAAfj5T10RTvOo4eGGuQ==" saltValue="+gAHRCtSXIKoupnvbgW3R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zon3Mo5F/+T9c58Ig0IXUrO2OhOZp3+N7DymZinVB3m6ZbMatc4CdWCzfGMRFYS11zxIbGGFQiiXJP1cvy0JIQ==" saltValue="iW+09S9SIQzztD6nXQdWw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HzVfWDQTiPdz0U4hHDy9AvERRsOhD5QyiTIV8lOk4+1L4NKYvUcZ5tXNBhf4DoCcSURU3DEmp6PcsGuAhWDBA==" saltValue="7CEUNX3y/Z74rg4mN6fBY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2280903</v>
      </c>
      <c r="AP9" s="787">
        <v>118292</v>
      </c>
      <c r="AQ9" s="810">
        <v>99044</v>
      </c>
      <c r="AR9" s="824">
        <v>19.399999999999999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314733</v>
      </c>
      <c r="AP10" s="788">
        <v>16323</v>
      </c>
      <c r="AQ10" s="811">
        <v>12597</v>
      </c>
      <c r="AR10" s="825">
        <v>29.6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139</v>
      </c>
      <c r="AP11" s="788" t="s">
        <v>139</v>
      </c>
      <c r="AQ11" s="811">
        <v>1194</v>
      </c>
      <c r="AR11" s="825" t="s">
        <v>139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139</v>
      </c>
      <c r="AP12" s="788" t="s">
        <v>139</v>
      </c>
      <c r="AQ12" s="811">
        <v>18</v>
      </c>
      <c r="AR12" s="825" t="s">
        <v>139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87572</v>
      </c>
      <c r="AP13" s="788">
        <v>4542</v>
      </c>
      <c r="AQ13" s="811">
        <v>3890</v>
      </c>
      <c r="AR13" s="825">
        <v>16.8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20628</v>
      </c>
      <c r="AP14" s="788">
        <v>1070</v>
      </c>
      <c r="AQ14" s="811">
        <v>1837</v>
      </c>
      <c r="AR14" s="825">
        <v>-41.8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-171817</v>
      </c>
      <c r="AP15" s="788">
        <v>-8911</v>
      </c>
      <c r="AQ15" s="811">
        <v>-6318</v>
      </c>
      <c r="AR15" s="825">
        <v>41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2532019</v>
      </c>
      <c r="AP16" s="788">
        <v>131315</v>
      </c>
      <c r="AQ16" s="811">
        <v>112262</v>
      </c>
      <c r="AR16" s="825">
        <v>17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340</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10.63</v>
      </c>
      <c r="AP21" s="800">
        <v>9.26</v>
      </c>
      <c r="AQ21" s="813">
        <v>1.37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98.9</v>
      </c>
      <c r="AP22" s="801">
        <v>97.3</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896019</v>
      </c>
      <c r="AP32" s="788">
        <v>46469</v>
      </c>
      <c r="AQ32" s="815">
        <v>60713</v>
      </c>
      <c r="AR32" s="825">
        <v>-23.5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139</v>
      </c>
      <c r="AP33" s="788" t="s">
        <v>139</v>
      </c>
      <c r="AQ33" s="815" t="s">
        <v>139</v>
      </c>
      <c r="AR33" s="825" t="s">
        <v>139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139</v>
      </c>
      <c r="AP34" s="788" t="s">
        <v>139</v>
      </c>
      <c r="AQ34" s="815" t="s">
        <v>139</v>
      </c>
      <c r="AR34" s="825" t="s">
        <v>139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383196</v>
      </c>
      <c r="AP35" s="788">
        <v>19873</v>
      </c>
      <c r="AQ35" s="815">
        <v>14168</v>
      </c>
      <c r="AR35" s="825">
        <v>40.299999999999997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107469</v>
      </c>
      <c r="AP36" s="788">
        <v>5574</v>
      </c>
      <c r="AQ36" s="815">
        <v>2586</v>
      </c>
      <c r="AR36" s="825">
        <v>115.5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139</v>
      </c>
      <c r="AP37" s="788" t="s">
        <v>139</v>
      </c>
      <c r="AQ37" s="815">
        <v>189</v>
      </c>
      <c r="AR37" s="825" t="s">
        <v>139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139</v>
      </c>
      <c r="AP38" s="792" t="s">
        <v>139</v>
      </c>
      <c r="AQ38" s="816">
        <v>8</v>
      </c>
      <c r="AR38" s="814" t="s">
        <v>139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-116624</v>
      </c>
      <c r="AP39" s="788">
        <v>-6048</v>
      </c>
      <c r="AQ39" s="815">
        <v>-5399</v>
      </c>
      <c r="AR39" s="825">
        <v>12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-865217</v>
      </c>
      <c r="AP40" s="788">
        <v>-44872</v>
      </c>
      <c r="AQ40" s="815">
        <v>-49527</v>
      </c>
      <c r="AR40" s="825">
        <v>-9.4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404843</v>
      </c>
      <c r="AP41" s="788">
        <v>20996</v>
      </c>
      <c r="AQ41" s="815">
        <v>22738</v>
      </c>
      <c r="AR41" s="825">
        <v>-7.7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519</v>
      </c>
      <c r="AQ50" s="818" t="s">
        <v>387</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2377674</v>
      </c>
      <c r="AN51" s="783">
        <v>113775</v>
      </c>
      <c r="AO51" s="795">
        <v>48.4</v>
      </c>
      <c r="AP51" s="806">
        <v>84962</v>
      </c>
      <c r="AQ51" s="819">
        <v>7.2</v>
      </c>
      <c r="AR51" s="829">
        <v>41.2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941478</v>
      </c>
      <c r="AN52" s="784">
        <v>45051</v>
      </c>
      <c r="AO52" s="796">
        <v>-12</v>
      </c>
      <c r="AP52" s="807">
        <v>42793</v>
      </c>
      <c r="AQ52" s="820">
        <v>2.2000000000000002</v>
      </c>
      <c r="AR52" s="830">
        <v>-14.2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323</v>
      </c>
      <c r="AL53" s="764"/>
      <c r="AM53" s="770">
        <v>1577375</v>
      </c>
      <c r="AN53" s="783">
        <v>76968</v>
      </c>
      <c r="AO53" s="795">
        <v>-32.4</v>
      </c>
      <c r="AP53" s="806">
        <v>71279</v>
      </c>
      <c r="AQ53" s="819">
        <v>-16.100000000000001</v>
      </c>
      <c r="AR53" s="829">
        <v>-16.3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1082261</v>
      </c>
      <c r="AN54" s="784">
        <v>52809</v>
      </c>
      <c r="AO54" s="796">
        <v>17.2</v>
      </c>
      <c r="AP54" s="807">
        <v>36731</v>
      </c>
      <c r="AQ54" s="820">
        <v>-14.2</v>
      </c>
      <c r="AR54" s="830">
        <v>31.4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905180</v>
      </c>
      <c r="AN55" s="783">
        <v>45036</v>
      </c>
      <c r="AO55" s="795">
        <v>-41.5</v>
      </c>
      <c r="AP55" s="806">
        <v>74994</v>
      </c>
      <c r="AQ55" s="819">
        <v>5.2</v>
      </c>
      <c r="AR55" s="829">
        <v>-46.7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642550</v>
      </c>
      <c r="AN56" s="784">
        <v>31969</v>
      </c>
      <c r="AO56" s="796">
        <v>-39.5</v>
      </c>
      <c r="AP56" s="807">
        <v>36188</v>
      </c>
      <c r="AQ56" s="820">
        <v>-1.5</v>
      </c>
      <c r="AR56" s="830">
        <v>-38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1610605</v>
      </c>
      <c r="AN57" s="783">
        <v>81715</v>
      </c>
      <c r="AO57" s="795">
        <v>81.400000000000006</v>
      </c>
      <c r="AP57" s="806">
        <v>71849</v>
      </c>
      <c r="AQ57" s="819">
        <v>-4.2</v>
      </c>
      <c r="AR57" s="829">
        <v>85.6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1314324</v>
      </c>
      <c r="AN58" s="784">
        <v>66683</v>
      </c>
      <c r="AO58" s="796">
        <v>108.6</v>
      </c>
      <c r="AP58" s="807">
        <v>36144</v>
      </c>
      <c r="AQ58" s="820">
        <v>-0.1</v>
      </c>
      <c r="AR58" s="830">
        <v>108.7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1510049</v>
      </c>
      <c r="AN59" s="783">
        <v>78314</v>
      </c>
      <c r="AO59" s="795">
        <v>-4.2</v>
      </c>
      <c r="AP59" s="806">
        <v>82962</v>
      </c>
      <c r="AQ59" s="819">
        <v>15.5</v>
      </c>
      <c r="AR59" s="829">
        <v>-19.7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1149010</v>
      </c>
      <c r="AN60" s="784">
        <v>59590</v>
      </c>
      <c r="AO60" s="796">
        <v>-10.6</v>
      </c>
      <c r="AP60" s="807">
        <v>42835</v>
      </c>
      <c r="AQ60" s="820">
        <v>18.5</v>
      </c>
      <c r="AR60" s="830">
        <v>-29.1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1596177</v>
      </c>
      <c r="AN61" s="783">
        <v>79162</v>
      </c>
      <c r="AO61" s="795">
        <v>10.3</v>
      </c>
      <c r="AP61" s="806">
        <v>77209</v>
      </c>
      <c r="AQ61" s="821">
        <v>1.5</v>
      </c>
      <c r="AR61" s="829">
        <v>8.8000000000000007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1025925</v>
      </c>
      <c r="AN62" s="784">
        <v>51220</v>
      </c>
      <c r="AO62" s="796">
        <v>12.7</v>
      </c>
      <c r="AP62" s="807">
        <v>38938</v>
      </c>
      <c r="AQ62" s="820">
        <v>1</v>
      </c>
      <c r="AR62" s="830">
        <v>11.7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uHy2bCWYkpgFm97If4gfCTqP8ML0QaT5ag0mBT2nx1LZ4XSYYvF03MjlY263qsHhLrEAN4bPmguygqMjUIAz3w==" saltValue="1EUCqKAZOEmRIwr+jBL8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BC0aE717vEcgTEOXnHhI7hME/lY9ftu9rW5Y/33+m1APMKi0rk39QSRU+22gGelisdjHUvKW0lwhfcWc1jPcMQ==" saltValue="RZ1cDIhZaq6eC/VqkAIAR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Upu9L00wLgH2bHeI6L6vkBuZb6jgxDE+ARRuWuQS7gJgeStv2lJj6Y8Q/ptF/ZHCcWRbko8JJAT1mJMaH+tfgQ==" saltValue="j9pW8mgiQALeNjNHvrG0R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525</v>
      </c>
      <c r="G46" s="853" t="s">
        <v>526</v>
      </c>
      <c r="H46" s="853" t="s">
        <v>527</v>
      </c>
      <c r="I46" s="853" t="s">
        <v>256</v>
      </c>
      <c r="J46" s="858" t="s">
        <v>528</v>
      </c>
    </row>
    <row r="47" spans="2:10" ht="57.75" customHeight="1">
      <c r="B47" s="838"/>
      <c r="C47" s="842" t="s">
        <v>3</v>
      </c>
      <c r="D47" s="842"/>
      <c r="E47" s="846"/>
      <c r="F47" s="850">
        <v>11.7</v>
      </c>
      <c r="G47" s="854">
        <v>15.5</v>
      </c>
      <c r="H47" s="854">
        <v>17.190000000000001</v>
      </c>
      <c r="I47" s="854">
        <v>18.489999999999998</v>
      </c>
      <c r="J47" s="859">
        <v>14.37</v>
      </c>
    </row>
    <row r="48" spans="2:10" ht="57.75" customHeight="1">
      <c r="B48" s="839"/>
      <c r="C48" s="843" t="s">
        <v>9</v>
      </c>
      <c r="D48" s="843"/>
      <c r="E48" s="847"/>
      <c r="F48" s="851">
        <v>12.74</v>
      </c>
      <c r="G48" s="855">
        <v>13.4</v>
      </c>
      <c r="H48" s="855">
        <v>14.47</v>
      </c>
      <c r="I48" s="855">
        <v>11.07</v>
      </c>
      <c r="J48" s="860">
        <v>9.41</v>
      </c>
    </row>
    <row r="49" spans="2:10" ht="57.75" customHeight="1">
      <c r="B49" s="840"/>
      <c r="C49" s="844" t="s">
        <v>15</v>
      </c>
      <c r="D49" s="844"/>
      <c r="E49" s="848"/>
      <c r="F49" s="852">
        <v>3.2</v>
      </c>
      <c r="G49" s="856">
        <v>5.52</v>
      </c>
      <c r="H49" s="856">
        <v>2.16</v>
      </c>
      <c r="I49" s="856" t="s">
        <v>349</v>
      </c>
      <c r="J49" s="861" t="s">
        <v>529</v>
      </c>
    </row>
    <row r="50" spans="2:10"/>
  </sheetData>
  <sheetProtection algorithmName="SHA-512" hashValue="Pgf9Gn+yKjUWKRyL691AGPxW2UaTyd9QLpFpGYQbDK/fjint8of3756MGF0Sr4JdGHF7Izz7aYn3XaUhkOnZuQ==" saltValue="3L+Ej+C1Da15Eli3RU05g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2026-02-23T07:00:25Z</dcterms:created>
  <dcterms:modified xsi:type="dcterms:W3CDTF">2026-03-17T04:26:43Z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2026-03-17T04:26:43Z</vt:filetime>
  </property>
</Properties>
</file>