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34" i="10"/>
  <c r="C35" i="10" s="1"/>
  <c r="C36"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<sst xmlns="http://schemas.openxmlformats.org/spreadsheetml/2006/main" count="1148" uniqueCount="623">
  <si>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</si>
  <si>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</si>
  <si>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</si>
  <si>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</si>
  <si>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</si>
  <si>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</si>
  <si>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</si>
  <si>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</si>
  <si>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</si>
  <si>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</si>
  <si>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</si>
  <si>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</si>
  <si>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</si>
  <si>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</si>
  <si>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</si>
  <si>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</si>
  <si>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</si>
  <si>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</si>
  <si>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</si>
  <si>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</si>
  <si>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</si>
  <si>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</si>
  <si>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</si>
  <si>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</si>
  <si>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</si>
  <si>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</si>
  <si>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</si>
  <si>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</si>
  <si>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</si>
  <si>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</si>
  <si>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</si>
  <si>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</si>
  <si>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</si>
  <si>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</si>
  <si>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</si>
  <si>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</si>
  <si>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</si>
  <si>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</si>
  <si>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</si>
  <si>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</si>
  <si>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</si>
  <si>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</si>
  <si>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</si>
  <si>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</si>
  <si>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</si>
  <si>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</si>
  <si>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</si>
  <si>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</si>
  <si>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</si>
  <si>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</si>
  <si>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</si>
  <si>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</si>
  <si>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</si>
  <si>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</si>
  <si>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</si>
  <si>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</si>
  <si>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</si>
  <si>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</si>
  <si>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</si>
  <si>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</si>
  <si>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</si>
  <si>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</si>
  <si>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</si>
  <si>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</si>
  <si>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</si>
  <si>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</si>
  <si>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</si>
  <si>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</si>
  <si>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</si>
  <si>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</si>
  <si>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</si>
  <si>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</si>
  <si>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</si>
  <si>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</si>
  <si>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</si>
  <si>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</si>
  <si>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</si>
  <si>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</si>
  <si>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</si>
  <si>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</si>
  <si>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</si>
  <si>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</si>
  <si>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</si>
  <si>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</si>
  <si>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</si>
  <si>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</si>
  <si>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</si>
  <si>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</si>
  <si>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</si>
  <si>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</si>
  <si>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</si>
  <si>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</si>
  <si>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</si>
  <si>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</si>
  <si>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</si>
  <si>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</si>
  <si>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</si>
  <si>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</si>
  <si>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</si>
  <si>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</si>
  <si>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</si>
  <si>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</si>
  <si>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</si>
  <si>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</si>
  <si>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</si>
  <si>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</si>
  <si>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</si>
  <si>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</si>
  <si>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</si>
  <si>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</si>
  <si>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</si>
  <si>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</si>
  <si>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</si>
  <si>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</si>
  <si>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</si>
  <si>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</si>
  <si>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</si>
  <si>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</si>
  <si>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</si>
  <si>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</si>
  <si>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</si>
  <si>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</si>
  <si>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</si>
  <si>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</si>
  <si>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</si>
  <si>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</si>
  <si>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</si>
  <si>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</si>
  <si>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</si>
  <si>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</si>
  <si>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</si>
  <si>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</si>
  <si>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</si>
  <si>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</si>
  <si>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</si>
  <si>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</si>
  <si>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</si>
  <si>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</si>
  <si>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</si>
  <si>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</si>
  <si>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</si>
  <si>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</si>
  <si>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</si>
  <si>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</si>
  <si>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</si>
  <si>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</si>
  <si>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</si>
  <si>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</si>
  <si>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</si>
  <si>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</si>
  <si>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</si>
  <si>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</si>
  <si>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</si>
  <si>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</si>
  <si>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</si>
  <si>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</si>
  <si>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</si>
  <si>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</si>
  <si>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</si>
  <si>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</si>
  <si>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</si>
  <si>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</si>
  <si>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</si>
  <si>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</si>
  <si>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</si>
  <si>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</si>
  <si>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</si>
  <si>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</si>
  <si>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</si>
  <si>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</si>
  <si>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</si>
  <si>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</si>
  <si>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</si>
  <si>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</si>
  <si>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</si>
  <si>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</si>
  <si>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</si>
  <si>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</si>
  <si>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</si>
  <si>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</si>
  <si>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</si>
  <si>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</si>
  <si>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</si>
  <si>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</si>
  <si>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</si>
  <si>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</si>
  <si>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</si>
  <si>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</si>
  <si>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</si>
  <si>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</si>
  <si>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</si>
  <si>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</si>
  <si>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</si>
  <si>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</si>
  <si>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</si>
  <si>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</si>
  <si>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</si>
  <si>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</si>
  <si>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</si>
  <si>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</si>
  <si>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</si>
  <si>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</si>
  <si>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</si>
  <si>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</si>
  <si>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</si>
  <si>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</si>
  <si>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</si>
  <si>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</si>
  <si>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</si>
  <si>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</si>
  <si>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静岡県下田市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</si>
  <si>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</si>
  <si>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</si>
  <si>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</si>
  <si>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</si>
  <si>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</si>
  <si>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</si>
  <si>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</si>
  <si>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</si>
  <si>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</si>
  <si>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</si>
  <si>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</si>
  <si>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</si>
  <si>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</si>
  <si>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</si>
  <si>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</si>
  <si>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</si>
  <si>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</si>
  <si>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</si>
  <si>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</si>
  <si>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</si>
  <si>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</si>
  <si>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</si>
  <si>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</si>
  <si>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</si>
  <si>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</si>
  <si>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</si>
  <si>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</si>
  <si>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</si>
  <si>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</si>
  <si>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</si>
  <si>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</si>
  <si>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</si>
  <si>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</si>
  <si>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</si>
  <si>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</si>
  <si>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</si>
  <si>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</si>
  <si>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</si>
  <si>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</si>
  <si>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</si>
  <si>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</si>
  <si>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</si>
  <si>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</si>
  <si>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</si>
  <si>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</si>
  <si>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</si>
  <si>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</si>
  <si>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</si>
  <si>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</si>
  <si>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</si>
  <si>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</si>
  <si>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</si>
  <si>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</si>
  <si>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</si>
  <si>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</si>
  <si>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</si>
  <si>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</si>
  <si>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</si>
  <si>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</si>
  <si>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</si>
  <si>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</si>
  <si>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</si>
  <si>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</si>
  <si>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</si>
  <si>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</si>
  <si>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</si>
  <si>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</si>
  <si>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</si>
  <si>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</si>
  <si>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</si>
  <si>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</si>
  <si>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</si>
  <si>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</si>
  <si>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</si>
  <si>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</si>
  <si>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</si>
  <si>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</si>
  <si>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</si>
  <si>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</si>
  <si>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</si>
  <si>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</si>
  <si>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</si>
  <si>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</si>
  <si>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</si>
  <si>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</si>
  <si>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</si>
  <si>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</si>
  <si>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</si>
  <si>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</si>
  <si>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</si>
  <si>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</si>
  <si>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</si>
  <si>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</si>
  <si>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</si>
  <si>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</si>
  <si>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</si>
  <si>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</si>
  <si>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</si>
  <si>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</si>
  <si>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</si>
  <si>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</si>
  <si>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</si>
  <si>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</si>
  <si>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</si>
  <si>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</si>
  <si>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</si>
  <si>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</si>
  <si>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</si>
  <si>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</si>
  <si>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</si>
  <si>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</si>
  <si>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</si>
  <si>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</si>
  <si>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</si>
  <si>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</si>
  <si>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</si>
  <si>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</si>
  <si>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</si>
  <si>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</si>
  <si>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</si>
  <si>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</si>
  <si>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</si>
  <si>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</si>
  <si>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</si>
  <si>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</si>
  <si>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</si>
  <si>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</si>
  <si>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</si>
  <si>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</si>
  <si>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</si>
  <si>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</si>
  <si>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</si>
  <si>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</si>
  <si>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</si>
  <si>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</si>
  <si>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</si>
  <si>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</si>
  <si>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</si>
  <si>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</si>
  <si>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</si>
  <si>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</si>
  <si>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</si>
  <si>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</si>
  <si>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</si>
  <si>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</si>
  <si>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</si>
  <si>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</si>
  <si>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</si>
  <si>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</si>
  <si>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</si>
  <si>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</si>
  <si>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</si>
  <si>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</si>
  <si>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</si>
  <si>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</si>
  <si>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</si>
  <si>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静岡県下田市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</si>
  <si>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</si>
  <si>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</si>
  <si>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</si>
  <si>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</si>
  <si>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</si>
  <si>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</si>
  <si>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</si>
  <si>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</si>
  <si>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</si>
  <si>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</si>
  <si>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</si>
  <si>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</si>
  <si>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</si>
  <si>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</si>
  <si>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</si>
  <si>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</si>
  <si>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</si>
  <si>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</si>
  <si>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</si>
  <si>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</si>
  <si>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下田駅前広場整備事業特別会計</t>
    <phoneticPr fontId="5"/>
  </si>
  <si>
    <t>公共用地取得特別会計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</si>
  <si>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</si>
  <si>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</si>
  <si>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</si>
  <si>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</si>
  <si>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</si>
  <si>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</si>
  <si>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</si>
  <si>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</si>
  <si>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</si>
  <si>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</si>
  <si>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</si>
  <si>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</si>
  <si>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</si>
  <si>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</si>
  <si>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</si>
  <si>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</si>
  <si>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</si>
  <si>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</si>
  <si>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</si>
  <si>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</si>
  <si>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</si>
  <si>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</si>
  <si>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</si>
  <si>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</si>
  <si>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</si>
  <si>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</si>
  <si>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</si>
  <si>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</si>
  <si>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</si>
  <si>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</si>
  <si>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</si>
  <si>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</si>
  <si>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</si>
  <si>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</si>
  <si>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</si>
  <si>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</si>
  <si>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</si>
  <si>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</si>
  <si>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</si>
  <si>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</si>
  <si>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</si>
  <si>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</si>
  <si>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</si>
  <si>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</si>
  <si>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</si>
  <si>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</si>
  <si>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</si>
  <si>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</si>
  <si>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</si>
  <si>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</si>
  <si>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</si>
  <si>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</si>
  <si>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</si>
  <si>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</si>
  <si>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</si>
  <si>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</si>
  <si>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</si>
  <si>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</si>
  <si>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</si>
  <si>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</si>
  <si>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</si>
  <si>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</si>
  <si>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</si>
  <si>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</si>
  <si>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</si>
  <si>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</si>
  <si>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</si>
  <si>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</si>
  <si>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</si>
  <si>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</si>
  <si>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</si>
  <si>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</si>
  <si>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</si>
  <si>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</si>
  <si>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</si>
  <si>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</si>
  <si>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</si>
  <si>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</si>
  <si>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</si>
  <si>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</si>
  <si>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</si>
  <si>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</si>
  <si>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</si>
  <si>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</si>
  <si>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</si>
  <si>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</si>
  <si>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</si>
  <si>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</si>
  <si>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</si>
  <si>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</si>
  <si>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</si>
  <si>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</si>
  <si>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</si>
  <si>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</si>
  <si>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</si>
  <si>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</si>
  <si>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</si>
  <si>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</si>
  <si>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</si>
  <si>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</si>
  <si>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</si>
  <si>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</si>
  <si>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</si>
  <si>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</si>
  <si>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</si>
  <si>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</si>
  <si>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</si>
  <si>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</si>
  <si>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</si>
  <si>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</si>
  <si>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</si>
  <si>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</si>
  <si>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</si>
  <si>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</si>
  <si>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</si>
  <si>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</si>
  <si>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</si>
  <si>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</si>
  <si>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</si>
  <si>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</si>
  <si>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</si>
  <si>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</si>
  <si>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</si>
  <si>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</si>
  <si>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</si>
  <si>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</si>
  <si>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</si>
  <si>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</si>
  <si>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</si>
  <si>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</si>
  <si>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</si>
  <si>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</si>
  <si>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</si>
  <si>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</si>
  <si>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</si>
  <si>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</si>
  <si>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</si>
  <si>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</si>
  <si>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</si>
  <si>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</si>
  <si>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</si>
  <si>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</si>
  <si>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</si>
  <si>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</si>
  <si>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</si>
  <si>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</si>
  <si>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</si>
  <si>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</si>
  <si>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</si>
  <si>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</si>
  <si>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</si>
  <si>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</si>
  <si>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</si>
  <si>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</si>
  <si>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</si>
  <si>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</si>
  <si>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</si>
  <si>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</si>
  <si>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</si>
  <si>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</si>
  <si>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</si>
  <si>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</si>
  <si>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</si>
  <si>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</si>
  <si>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</si>
  <si>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</si>
  <si>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</si>
  <si>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</si>
  <si>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</si>
  <si>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</si>
  <si>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</si>
  <si>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</si>
  <si>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</si>
  <si>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1.45</t>
  </si>
  <si>
    <t>▲ 0.73</t>
  </si>
  <si>
    <t>▲ 4.03</t>
  </si>
  <si>
    <t>一般会計</t>
  </si>
  <si>
    <t>水道事業会計</t>
  </si>
  <si>
    <t>下水道事業会計</t>
  </si>
  <si>
    <t>国民健康保険事業特別会計</t>
  </si>
  <si>
    <t>介護保険特別会計</t>
  </si>
  <si>
    <t>後期高齢者医療特別会計</t>
  </si>
  <si>
    <t>下田駅前広場整備事業特別会計</t>
  </si>
  <si>
    <t>集落排水事業特別会計</t>
  </si>
  <si>
    <t>その他会計（赤字）</t>
  </si>
  <si>
    <t>その他会計（黒字）</t>
  </si>
  <si>
    <t>H26末</t>
    <phoneticPr fontId="5"/>
  </si>
  <si>
    <t>H27末</t>
    <phoneticPr fontId="5"/>
  </si>
  <si>
    <t>H28末</t>
    <phoneticPr fontId="5"/>
  </si>
  <si>
    <t>H29末</t>
    <phoneticPr fontId="5"/>
  </si>
  <si>
    <t>H30末</t>
    <phoneticPr fontId="5"/>
  </si>
  <si>
    <t>下田市庁舎建設基金</t>
    <rPh sb="0" eb="3">
      <t>シモダシ</t>
    </rPh>
    <rPh sb="3" eb="5">
      <t>チョウシャ</t>
    </rPh>
    <rPh sb="5" eb="7">
      <t>ケンセツ</t>
    </rPh>
    <rPh sb="7" eb="9">
      <t>キキン</t>
    </rPh>
    <phoneticPr fontId="5"/>
  </si>
  <si>
    <t>下田市ふるさと応援基金</t>
    <phoneticPr fontId="5"/>
  </si>
  <si>
    <t>下田市学校施設整備基金</t>
    <phoneticPr fontId="5"/>
  </si>
  <si>
    <t>下田市子育て支援基金</t>
    <phoneticPr fontId="5"/>
  </si>
  <si>
    <t>下田市奨学振興基金</t>
    <phoneticPr fontId="5"/>
  </si>
  <si>
    <t>-</t>
    <phoneticPr fontId="2"/>
  </si>
  <si>
    <t>-</t>
    <phoneticPr fontId="2"/>
  </si>
  <si>
    <t>-</t>
    <phoneticPr fontId="2"/>
  </si>
  <si>
    <t>公益財団法人　下田市振興公社</t>
    <phoneticPr fontId="2"/>
  </si>
  <si>
    <t>-</t>
    <phoneticPr fontId="2"/>
  </si>
  <si>
    <t>下田メディカルセンター（普通会計分）</t>
    <rPh sb="0" eb="2">
      <t>シモダ</t>
    </rPh>
    <rPh sb="12" eb="14">
      <t>フツウ</t>
    </rPh>
    <rPh sb="14" eb="16">
      <t>カイケイ</t>
    </rPh>
    <rPh sb="16" eb="17">
      <t>ブン</t>
    </rPh>
    <phoneticPr fontId="5"/>
  </si>
  <si>
    <t>下田メディカルセンター（事業会計分）</t>
    <rPh sb="0" eb="2">
      <t>シモダ</t>
    </rPh>
    <rPh sb="12" eb="14">
      <t>ジギョウ</t>
    </rPh>
    <rPh sb="14" eb="16">
      <t>カイケイ</t>
    </rPh>
    <rPh sb="16" eb="17">
      <t>ブン</t>
    </rPh>
    <phoneticPr fontId="5"/>
  </si>
  <si>
    <t>下田地区消防組合</t>
    <rPh sb="0" eb="2">
      <t>シモダ</t>
    </rPh>
    <rPh sb="2" eb="4">
      <t>チク</t>
    </rPh>
    <rPh sb="4" eb="6">
      <t>ショウボウ</t>
    </rPh>
    <rPh sb="6" eb="8">
      <t>クミアイ</t>
    </rPh>
    <phoneticPr fontId="2"/>
  </si>
  <si>
    <t>南豆衛生プラント組合</t>
    <rPh sb="0" eb="1">
      <t>ミナミ</t>
    </rPh>
    <rPh sb="1" eb="2">
      <t>マメ</t>
    </rPh>
    <rPh sb="2" eb="4">
      <t>エイセイ</t>
    </rPh>
    <rPh sb="8" eb="9">
      <t>クミ</t>
    </rPh>
    <rPh sb="9" eb="10">
      <t>アイ</t>
    </rPh>
    <phoneticPr fontId="2"/>
  </si>
  <si>
    <t>伊豆斎場組合</t>
    <rPh sb="0" eb="2">
      <t>イズ</t>
    </rPh>
    <rPh sb="2" eb="4">
      <t>サイジョウ</t>
    </rPh>
    <rPh sb="4" eb="6">
      <t>クミアイ</t>
    </rPh>
    <phoneticPr fontId="2"/>
  </si>
  <si>
    <t>静岡地方税滞納整理機構</t>
    <rPh sb="0" eb="2">
      <t>シズオカ</t>
    </rPh>
    <rPh sb="2" eb="5">
      <t>チホウゼイ</t>
    </rPh>
    <rPh sb="5" eb="7">
      <t>タイノウ</t>
    </rPh>
    <rPh sb="7" eb="9">
      <t>セイリ</t>
    </rPh>
    <rPh sb="9" eb="11">
      <t>キコウ</t>
    </rPh>
    <phoneticPr fontId="2"/>
  </si>
  <si>
    <t>静岡県市町総合事務組合</t>
    <rPh sb="0" eb="2">
      <t>シズオカ</t>
    </rPh>
    <rPh sb="2" eb="3">
      <t>ケン</t>
    </rPh>
    <rPh sb="3" eb="5">
      <t>シチョウ</t>
    </rPh>
    <rPh sb="5" eb="7">
      <t>ソウゴウ</t>
    </rPh>
    <rPh sb="7" eb="9">
      <t>ジム</t>
    </rPh>
    <rPh sb="9" eb="11">
      <t>クミアイ</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</si>
  <si>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</si>
  <si>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</si>
  <si>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</si>
  <si>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</si>
  <si>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</si>
  <si>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</si>
  <si>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</si>
  <si>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</si>
  <si>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</si>
  <si>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</si>
  <si>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</si>
  <si>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</si>
  <si>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</si>
  <si>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</si>
  <si>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</si>
  <si>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</si>
  <si>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</si>
  <si>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</si>
  <si>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</si>
  <si>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</si>
  <si>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</si>
  <si>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</si>
  <si>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</si>
  <si>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が伸びていて、実質公債費比率が伸びていないのは、債務負担が大幅に増えたことによるものであり、デジタル同報系防災行政無線整備やごみ焼却施設長期包括業務委託等の大きな金額の債務負担を令和元年度より組んだことによるものが大きい。実質公債費比率は、大きな変動はなく、償還が終わっていくものもあるが、平成29年度から借入可能となった過疎対策事業債の借入分が純増となっているため、ある程度の均衡を保っている。</t>
    <rPh sb="0" eb="2">
      <t>ショウライ</t>
    </rPh>
    <rPh sb="2" eb="4">
      <t>フタン</t>
    </rPh>
    <rPh sb="4" eb="6">
      <t>ヒリツ</t>
    </rPh>
    <rPh sb="7" eb="8">
      <t>ノ</t>
    </rPh>
    <rPh sb="13" eb="15">
      <t>ジッシツ</t>
    </rPh>
    <rPh sb="15" eb="18">
      <t>コウサイヒ</t>
    </rPh>
    <rPh sb="18" eb="20">
      <t>ヒリツ</t>
    </rPh>
    <rPh sb="21" eb="22">
      <t>ノ</t>
    </rPh>
    <rPh sb="30" eb="32">
      <t>サイム</t>
    </rPh>
    <rPh sb="32" eb="34">
      <t>フタン</t>
    </rPh>
    <rPh sb="35" eb="37">
      <t>オオハバ</t>
    </rPh>
    <rPh sb="38" eb="39">
      <t>フ</t>
    </rPh>
    <rPh sb="82" eb="83">
      <t>トウ</t>
    </rPh>
    <rPh sb="84" eb="85">
      <t>オオ</t>
    </rPh>
    <rPh sb="87" eb="89">
      <t>キンガク</t>
    </rPh>
    <rPh sb="90" eb="92">
      <t>サイム</t>
    </rPh>
    <rPh sb="92" eb="94">
      <t>フタン</t>
    </rPh>
    <rPh sb="95" eb="97">
      <t>レイワ</t>
    </rPh>
    <rPh sb="97" eb="99">
      <t>ガンネン</t>
    </rPh>
    <rPh sb="99" eb="100">
      <t>ド</t>
    </rPh>
    <rPh sb="102" eb="103">
      <t>ク</t>
    </rPh>
    <rPh sb="113" eb="114">
      <t>オオ</t>
    </rPh>
    <rPh sb="117" eb="119">
      <t>ジッシツ</t>
    </rPh>
    <rPh sb="119" eb="122">
      <t>コウサイヒ</t>
    </rPh>
    <rPh sb="122" eb="124">
      <t>ヒリツ</t>
    </rPh>
    <rPh sb="126" eb="127">
      <t>オオ</t>
    </rPh>
    <rPh sb="129" eb="131">
      <t>ヘンドウ</t>
    </rPh>
    <rPh sb="135" eb="137">
      <t>ショウカン</t>
    </rPh>
    <rPh sb="138" eb="139">
      <t>オ</t>
    </rPh>
    <rPh sb="151" eb="153">
      <t>ヘイセイ</t>
    </rPh>
    <rPh sb="155" eb="156">
      <t>ネン</t>
    </rPh>
    <rPh sb="156" eb="157">
      <t>ド</t>
    </rPh>
    <rPh sb="159" eb="163">
      <t>カリイレカノウ</t>
    </rPh>
    <rPh sb="167" eb="169">
      <t>カソ</t>
    </rPh>
    <rPh sb="169" eb="171">
      <t>タイサク</t>
    </rPh>
    <rPh sb="171" eb="174">
      <t>ジギョウサイ</t>
    </rPh>
    <rPh sb="175" eb="177">
      <t>カリイレ</t>
    </rPh>
    <rPh sb="177" eb="178">
      <t>ブン</t>
    </rPh>
    <rPh sb="179" eb="181">
      <t>ジュンゾウ</t>
    </rPh>
    <rPh sb="192" eb="194">
      <t>テイド</t>
    </rPh>
    <rPh sb="195" eb="197">
      <t>キンコウ</t>
    </rPh>
    <rPh sb="198" eb="199">
      <t>タモ</t>
    </rPh>
    <phoneticPr fontId="5"/>
  </si>
  <si>
    <t>将来負担比率が伸びているが、有形固定資産減価償却率が悪化していることについては、デジタル同報系防災行政無線整備等の金額の大きな債務負担を令和元年度より組んでいることによるものである。債務負担として将来にわたり資産投下するコストを計上しているものの、資産化されるのは当該年度ではなく後年度であるため、将来負担比率が伸びるが有形固定資産減価償却率が悪化する要因となっている。</t>
    <rPh sb="0" eb="2">
      <t>ショウライ</t>
    </rPh>
    <rPh sb="2" eb="4">
      <t>フタン</t>
    </rPh>
    <rPh sb="4" eb="6">
      <t>ヒリツ</t>
    </rPh>
    <rPh sb="7" eb="8">
      <t>ノ</t>
    </rPh>
    <rPh sb="14" eb="25">
      <t>ユウケイコテイシサンゲンカショウキャクリツ</t>
    </rPh>
    <rPh sb="26" eb="28">
      <t>アッカ</t>
    </rPh>
    <rPh sb="44" eb="46">
      <t>ドウホウ</t>
    </rPh>
    <rPh sb="46" eb="47">
      <t>ケイ</t>
    </rPh>
    <rPh sb="47" eb="49">
      <t>ボウサイ</t>
    </rPh>
    <rPh sb="49" eb="51">
      <t>ギョウセイ</t>
    </rPh>
    <rPh sb="51" eb="53">
      <t>ムセン</t>
    </rPh>
    <rPh sb="53" eb="55">
      <t>セイビ</t>
    </rPh>
    <rPh sb="55" eb="56">
      <t>ナド</t>
    </rPh>
    <rPh sb="57" eb="59">
      <t>キンガク</t>
    </rPh>
    <rPh sb="60" eb="61">
      <t>オオ</t>
    </rPh>
    <rPh sb="63" eb="65">
      <t>サイム</t>
    </rPh>
    <rPh sb="65" eb="67">
      <t>フタン</t>
    </rPh>
    <rPh sb="68" eb="73">
      <t>レイワガンネンド</t>
    </rPh>
    <rPh sb="75" eb="76">
      <t>ク</t>
    </rPh>
    <rPh sb="91" eb="93">
      <t>サイム</t>
    </rPh>
    <rPh sb="93" eb="95">
      <t>フタン</t>
    </rPh>
    <rPh sb="98" eb="100">
      <t>ショウライ</t>
    </rPh>
    <rPh sb="104" eb="106">
      <t>シサン</t>
    </rPh>
    <rPh sb="106" eb="108">
      <t>トウカ</t>
    </rPh>
    <rPh sb="114" eb="116">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</si>
</sst>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xmlns:c16r2="http://schemas.microsoft.com/office/drawing/2015/06/chart">
            <c:ext xmlns:c16="http://schemas.microsoft.com/office/drawing/2014/chart" uri="{C3380CC4-5D6E-409C-BE32-E72D297353CC}">
              <c16:uniqueId val="{00000000-E5C5-4047-B61E-AD12280277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63374</c:v>
                </c:pt>
                <c:pt idx="1">
                  <c:v>29387</c:v>
                </c:pt>
                <c:pt idx="2">
                  <c:v>29461</c:v>
                </c:pt>
                <c:pt idx="3">
                  <c:v>47267</c:v>
                </c:pt>
                <c:pt idx="4">
                  <c:v>76677</c:v>
                </c:pt>
              </c:numCache>
            </c:numRef>
          </c:val>
          <c:smooth val="0"/>
          <c:extLst xmlns:c16r2="http://schemas.microsoft.com/office/drawing/2015/06/chart">
            <c:ext xmlns:c16="http://schemas.microsoft.com/office/drawing/2014/chart" uri="{C3380CC4-5D6E-409C-BE32-E72D297353CC}">
              <c16:uniqueId val="{00000001-E5C5-4047-B61E-AD1228027781}"/>
            </c:ext>
          </c:extLst>
        </c:ser>
        <c:dLbls>
          <c:showLegendKey val="0"/>
          <c:showVal val="0"/>
          <c:showCatName val="0"/>
          <c:showSerName val="0"/>
          <c:showPercent val="0"/>
          <c:showBubbleSize val="0"/>
        </c:dLbls>
        <c:marker val="1"/>
        <c:smooth val="0"/>
        <c:axId val="137009664"/>
        <c:axId val="48819584"/>
      </c:lineChart>
      <c:catAx>
        <c:axId val="137009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19584"/>
        <c:crosses val="autoZero"/>
        <c:auto val="1"/>
        <c:lblAlgn val="ctr"/>
        <c:lblOffset val="100"/>
        <c:tickLblSkip val="1"/>
        <c:tickMarkSkip val="1"/>
        <c:noMultiLvlLbl val="0"/>
      </c:catAx>
      <c:valAx>
        <c:axId val="4881958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009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11.56</c:v>
                </c:pt>
                <c:pt idx="1">
                  <c:v>11.17</c:v>
                </c:pt>
                <c:pt idx="2">
                  <c:v>11.13</c:v>
                </c:pt>
                <c:pt idx="3">
                  <c:v>11.22</c:v>
                </c:pt>
                <c:pt idx="4">
                  <c:v>10.01</c:v>
                </c:pt>
              </c:numCache>
            </c:numRef>
          </c:val>
          <c:extLst xmlns:c16r2="http://schemas.microsoft.com/office/drawing/2015/06/chart">
            <c:ext xmlns:c16="http://schemas.microsoft.com/office/drawing/2014/chart" uri="{C3380CC4-5D6E-409C-BE32-E72D297353CC}">
              <c16:uniqueId val="{00000000-A533-4AB9-8EC5-1E2F0FF00E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15.05</c:v>
                </c:pt>
                <c:pt idx="1">
                  <c:v>17.57</c:v>
                </c:pt>
                <c:pt idx="2">
                  <c:v>16.559999999999999</c:v>
                </c:pt>
                <c:pt idx="3">
                  <c:v>15.52</c:v>
                </c:pt>
                <c:pt idx="4">
                  <c:v>12.1</c:v>
                </c:pt>
              </c:numCache>
            </c:numRef>
          </c:val>
          <c:extLst xmlns:c16r2="http://schemas.microsoft.com/office/drawing/2015/06/chart">
            <c:ext xmlns:c16="http://schemas.microsoft.com/office/drawing/2014/chart" uri="{C3380CC4-5D6E-409C-BE32-E72D297353CC}">
              <c16:uniqueId val="{00000001-A533-4AB9-8EC5-1E2F0FF00E49}"/>
            </c:ext>
          </c:extLst>
        </c:ser>
        <c:dLbls>
          <c:showLegendKey val="0"/>
          <c:showVal val="0"/>
          <c:showCatName val="0"/>
          <c:showSerName val="0"/>
          <c:showPercent val="0"/>
          <c:showBubbleSize val="0"/>
        </c:dLbls>
        <c:gapWidth val="250"/>
        <c:overlap val="100"/>
        <c:axId val="151438848"/>
        <c:axId val="48822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6.08</c:v>
                </c:pt>
                <c:pt idx="1">
                  <c:v>1.52</c:v>
                </c:pt>
                <c:pt idx="2">
                  <c:v>-1.45</c:v>
                </c:pt>
                <c:pt idx="3">
                  <c:v>-0.73</c:v>
                </c:pt>
                <c:pt idx="4">
                  <c:v>-4.03</c:v>
                </c:pt>
              </c:numCache>
            </c:numRef>
          </c:val>
          <c:smooth val="0"/>
          <c:extLst xmlns:c16r2="http://schemas.microsoft.com/office/drawing/2015/06/chart">
            <c:ext xmlns:c16="http://schemas.microsoft.com/office/drawing/2014/chart" uri="{C3380CC4-5D6E-409C-BE32-E72D297353CC}">
              <c16:uniqueId val="{00000002-A533-4AB9-8EC5-1E2F0FF00E49}"/>
            </c:ext>
          </c:extLst>
        </c:ser>
        <c:dLbls>
          <c:showLegendKey val="0"/>
          <c:showVal val="0"/>
          <c:showCatName val="0"/>
          <c:showSerName val="0"/>
          <c:showPercent val="0"/>
          <c:showBubbleSize val="0"/>
        </c:dLbls>
        <c:marker val="1"/>
        <c:smooth val="0"/>
        <c:axId val="151438848"/>
        <c:axId val="48822464"/>
      </c:lineChart>
      <c:catAx>
        <c:axId val="15143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822464"/>
        <c:crosses val="autoZero"/>
        <c:auto val="1"/>
        <c:lblAlgn val="ctr"/>
        <c:lblOffset val="100"/>
        <c:tickLblSkip val="1"/>
        <c:tickMarkSkip val="1"/>
        <c:noMultiLvlLbl val="0"/>
      </c:catAx>
      <c:valAx>
        <c:axId val="4882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43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0.69</c:v>
                </c:pt>
                <c:pt idx="2">
                  <c:v>#N/A</c:v>
                </c:pt>
                <c:pt idx="3">
                  <c:v>0.77</c:v>
                </c:pt>
                <c:pt idx="4">
                  <c:v>#N/A</c:v>
                </c:pt>
                <c:pt idx="5">
                  <c:v>0.63</c:v>
                </c:pt>
                <c:pt idx="6">
                  <c:v>#N/A</c:v>
                </c:pt>
                <c:pt idx="7">
                  <c:v>0.78</c:v>
                </c:pt>
                <c:pt idx="8">
                  <c:v>#N/A</c:v>
                </c:pt>
                <c:pt idx="9">
                  <c:v>0</c:v>
                </c:pt>
              </c:numCache>
            </c:numRef>
          </c:val>
          <c:extLst xmlns:c16r2="http://schemas.microsoft.com/office/drawing/2015/06/chart">
            <c:ext xmlns:c16="http://schemas.microsoft.com/office/drawing/2014/chart" uri="{C3380CC4-5D6E-409C-BE32-E72D297353CC}">
              <c16:uniqueId val="{00000000-A4A0-408A-9566-CB5B457FE6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4A0-408A-9566-CB5B457FE636}"/>
            </c:ext>
          </c:extLst>
        </c:ser>
        <c:ser>
          <c:idx val="2"/>
          <c:order val="2"/>
          <c:tx>
            <c:strRef>
              <c:f>データシート!$A$29</c:f>
              <c:strCache>
                <c:ptCount val="1"/>
                <c:pt idx="0">
                  <c:v>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0.05</c:v>
                </c:pt>
                <c:pt idx="4">
                  <c:v>#N/A</c:v>
                </c:pt>
                <c:pt idx="5">
                  <c:v>0.04</c:v>
                </c:pt>
                <c:pt idx="6">
                  <c:v>#N/A</c:v>
                </c:pt>
                <c:pt idx="7">
                  <c:v>7.0000000000000007E-2</c:v>
                </c:pt>
                <c:pt idx="8">
                  <c:v>#N/A</c:v>
                </c:pt>
                <c:pt idx="9">
                  <c:v>0.01</c:v>
                </c:pt>
              </c:numCache>
            </c:numRef>
          </c:val>
          <c:extLst xmlns:c16r2="http://schemas.microsoft.com/office/drawing/2015/06/chart">
            <c:ext xmlns:c16="http://schemas.microsoft.com/office/drawing/2014/chart" uri="{C3380CC4-5D6E-409C-BE32-E72D297353CC}">
              <c16:uniqueId val="{00000002-A4A0-408A-9566-CB5B457FE636}"/>
            </c:ext>
          </c:extLst>
        </c:ser>
        <c:ser>
          <c:idx val="3"/>
          <c:order val="3"/>
          <c:tx>
            <c:strRef>
              <c:f>データシート!$A$30</c:f>
              <c:strCache>
                <c:ptCount val="1"/>
                <c:pt idx="0">
                  <c:v>下田駅前広場整備事業特別会計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3-A4A0-408A-9566-CB5B457FE63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0.06</c:v>
                </c:pt>
                <c:pt idx="4">
                  <c:v>#N/A</c:v>
                </c:pt>
                <c:pt idx="5">
                  <c:v>0.06</c:v>
                </c:pt>
                <c:pt idx="6">
                  <c:v>#N/A</c:v>
                </c:pt>
                <c:pt idx="7">
                  <c:v>0.08</c:v>
                </c:pt>
                <c:pt idx="8">
                  <c:v>#N/A</c:v>
                </c:pt>
                <c:pt idx="9">
                  <c:v>0.05</c:v>
                </c:pt>
              </c:numCache>
            </c:numRef>
          </c:val>
          <c:extLst xmlns:c16r2="http://schemas.microsoft.com/office/drawing/2015/06/chart">
            <c:ext xmlns:c16="http://schemas.microsoft.com/office/drawing/2014/chart" uri="{C3380CC4-5D6E-409C-BE32-E72D297353CC}">
              <c16:uniqueId val="{00000004-A4A0-408A-9566-CB5B457FE63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0.91</c:v>
                </c:pt>
                <c:pt idx="2">
                  <c:v>#N/A</c:v>
                </c:pt>
                <c:pt idx="3">
                  <c:v>2.09</c:v>
                </c:pt>
                <c:pt idx="4">
                  <c:v>#N/A</c:v>
                </c:pt>
                <c:pt idx="5">
                  <c:v>1.71</c:v>
                </c:pt>
                <c:pt idx="6">
                  <c:v>#N/A</c:v>
                </c:pt>
                <c:pt idx="7">
                  <c:v>1.26</c:v>
                </c:pt>
                <c:pt idx="8">
                  <c:v>#N/A</c:v>
                </c:pt>
                <c:pt idx="9">
                  <c:v>1.0900000000000001</c:v>
                </c:pt>
              </c:numCache>
            </c:numRef>
          </c:val>
          <c:extLst xmlns:c16r2="http://schemas.microsoft.com/office/drawing/2015/06/chart">
            <c:ext xmlns:c16="http://schemas.microsoft.com/office/drawing/2014/chart" uri="{C3380CC4-5D6E-409C-BE32-E72D297353CC}">
              <c16:uniqueId val="{00000005-A4A0-408A-9566-CB5B457FE63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4.6900000000000004</c:v>
                </c:pt>
                <c:pt idx="2">
                  <c:v>#N/A</c:v>
                </c:pt>
                <c:pt idx="3">
                  <c:v>6.24</c:v>
                </c:pt>
                <c:pt idx="4">
                  <c:v>#N/A</c:v>
                </c:pt>
                <c:pt idx="5">
                  <c:v>3.88</c:v>
                </c:pt>
                <c:pt idx="6">
                  <c:v>#N/A</c:v>
                </c:pt>
                <c:pt idx="7">
                  <c:v>1.46</c:v>
                </c:pt>
                <c:pt idx="8">
                  <c:v>#N/A</c:v>
                </c:pt>
                <c:pt idx="9">
                  <c:v>1.32</c:v>
                </c:pt>
              </c:numCache>
            </c:numRef>
          </c:val>
          <c:extLst xmlns:c16r2="http://schemas.microsoft.com/office/drawing/2015/06/chart">
            <c:ext xmlns:c16="http://schemas.microsoft.com/office/drawing/2014/chart" uri="{C3380CC4-5D6E-409C-BE32-E72D297353CC}">
              <c16:uniqueId val="{00000006-A4A0-408A-9566-CB5B457FE63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1.56</c:v>
                </c:pt>
              </c:numCache>
            </c:numRef>
          </c:val>
          <c:extLst xmlns:c16r2="http://schemas.microsoft.com/office/drawing/2015/06/chart">
            <c:ext xmlns:c16="http://schemas.microsoft.com/office/drawing/2014/chart" uri="{C3380CC4-5D6E-409C-BE32-E72D297353CC}">
              <c16:uniqueId val="{00000007-A4A0-408A-9566-CB5B457FE63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4.79</c:v>
                </c:pt>
                <c:pt idx="2">
                  <c:v>#N/A</c:v>
                </c:pt>
                <c:pt idx="3">
                  <c:v>5.62</c:v>
                </c:pt>
                <c:pt idx="4">
                  <c:v>#N/A</c:v>
                </c:pt>
                <c:pt idx="5">
                  <c:v>5.77</c:v>
                </c:pt>
                <c:pt idx="6">
                  <c:v>#N/A</c:v>
                </c:pt>
                <c:pt idx="7">
                  <c:v>6.05</c:v>
                </c:pt>
                <c:pt idx="8">
                  <c:v>#N/A</c:v>
                </c:pt>
                <c:pt idx="9">
                  <c:v>6.28</c:v>
                </c:pt>
              </c:numCache>
            </c:numRef>
          </c:val>
          <c:extLst xmlns:c16r2="http://schemas.microsoft.com/office/drawing/2015/06/chart">
            <c:ext xmlns:c16="http://schemas.microsoft.com/office/drawing/2014/chart" uri="{C3380CC4-5D6E-409C-BE32-E72D297353CC}">
              <c16:uniqueId val="{00000008-A4A0-408A-9566-CB5B457FE63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11.53</c:v>
                </c:pt>
                <c:pt idx="2">
                  <c:v>#N/A</c:v>
                </c:pt>
                <c:pt idx="3">
                  <c:v>11.13</c:v>
                </c:pt>
                <c:pt idx="4">
                  <c:v>#N/A</c:v>
                </c:pt>
                <c:pt idx="5">
                  <c:v>11.09</c:v>
                </c:pt>
                <c:pt idx="6">
                  <c:v>#N/A</c:v>
                </c:pt>
                <c:pt idx="7">
                  <c:v>11.16</c:v>
                </c:pt>
                <c:pt idx="8">
                  <c:v>#N/A</c:v>
                </c:pt>
                <c:pt idx="9">
                  <c:v>9.9600000000000009</c:v>
                </c:pt>
              </c:numCache>
            </c:numRef>
          </c:val>
          <c:extLst xmlns:c16r2="http://schemas.microsoft.com/office/drawing/2015/06/chart">
            <c:ext xmlns:c16="http://schemas.microsoft.com/office/drawing/2014/chart" uri="{C3380CC4-5D6E-409C-BE32-E72D297353CC}">
              <c16:uniqueId val="{00000009-A4A0-408A-9566-CB5B457FE636}"/>
            </c:ext>
          </c:extLst>
        </c:ser>
        <c:dLbls>
          <c:showLegendKey val="0"/>
          <c:showVal val="0"/>
          <c:showCatName val="0"/>
          <c:showSerName val="0"/>
          <c:showPercent val="0"/>
          <c:showBubbleSize val="0"/>
        </c:dLbls>
        <c:gapWidth val="150"/>
        <c:overlap val="100"/>
        <c:axId val="135673856"/>
        <c:axId val="48783936"/>
      </c:barChart>
      <c:catAx>
        <c:axId val="13567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83936"/>
        <c:crosses val="autoZero"/>
        <c:auto val="1"/>
        <c:lblAlgn val="ctr"/>
        <c:lblOffset val="100"/>
        <c:tickLblSkip val="1"/>
        <c:tickMarkSkip val="1"/>
        <c:noMultiLvlLbl val="0"/>
      </c:catAx>
      <c:valAx>
        <c:axId val="4878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673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945</c:v>
                </c:pt>
                <c:pt idx="5">
                  <c:v>882</c:v>
                </c:pt>
                <c:pt idx="8">
                  <c:v>886</c:v>
                </c:pt>
                <c:pt idx="11">
                  <c:v>922</c:v>
                </c:pt>
                <c:pt idx="14">
                  <c:v>1008</c:v>
                </c:pt>
              </c:numCache>
            </c:numRef>
          </c:val>
          <c:extLst xmlns:c16r2="http://schemas.microsoft.com/office/drawing/2015/06/chart">
            <c:ext xmlns:c16="http://schemas.microsoft.com/office/drawing/2014/chart" uri="{C3380CC4-5D6E-409C-BE32-E72D297353CC}">
              <c16:uniqueId val="{00000000-7025-4DD5-BCA5-6FD2C64DEE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025-4DD5-BCA5-6FD2C64DEE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025-4DD5-BCA5-6FD2C64DEE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159</c:v>
                </c:pt>
                <c:pt idx="3">
                  <c:v>162</c:v>
                </c:pt>
                <c:pt idx="6">
                  <c:v>145</c:v>
                </c:pt>
                <c:pt idx="9">
                  <c:v>165</c:v>
                </c:pt>
                <c:pt idx="12">
                  <c:v>152</c:v>
                </c:pt>
              </c:numCache>
            </c:numRef>
          </c:val>
          <c:extLst xmlns:c16r2="http://schemas.microsoft.com/office/drawing/2015/06/chart">
            <c:ext xmlns:c16="http://schemas.microsoft.com/office/drawing/2014/chart" uri="{C3380CC4-5D6E-409C-BE32-E72D297353CC}">
              <c16:uniqueId val="{00000003-7025-4DD5-BCA5-6FD2C64DEE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383</c:v>
                </c:pt>
                <c:pt idx="3">
                  <c:v>371</c:v>
                </c:pt>
                <c:pt idx="6">
                  <c:v>353</c:v>
                </c:pt>
                <c:pt idx="9">
                  <c:v>443</c:v>
                </c:pt>
                <c:pt idx="12">
                  <c:v>442</c:v>
                </c:pt>
              </c:numCache>
            </c:numRef>
          </c:val>
          <c:extLst xmlns:c16r2="http://schemas.microsoft.com/office/drawing/2015/06/chart">
            <c:ext xmlns:c16="http://schemas.microsoft.com/office/drawing/2014/chart" uri="{C3380CC4-5D6E-409C-BE32-E72D297353CC}">
              <c16:uniqueId val="{00000004-7025-4DD5-BCA5-6FD2C64DEE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025-4DD5-BCA5-6FD2C64DEE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025-4DD5-BCA5-6FD2C64DEE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766</c:v>
                </c:pt>
                <c:pt idx="3">
                  <c:v>723</c:v>
                </c:pt>
                <c:pt idx="6">
                  <c:v>772</c:v>
                </c:pt>
                <c:pt idx="9">
                  <c:v>720</c:v>
                </c:pt>
                <c:pt idx="12">
                  <c:v>732</c:v>
                </c:pt>
              </c:numCache>
            </c:numRef>
          </c:val>
          <c:extLst xmlns:c16r2="http://schemas.microsoft.com/office/drawing/2015/06/chart">
            <c:ext xmlns:c16="http://schemas.microsoft.com/office/drawing/2014/chart" uri="{C3380CC4-5D6E-409C-BE32-E72D297353CC}">
              <c16:uniqueId val="{00000007-7025-4DD5-BCA5-6FD2C64DEE91}"/>
            </c:ext>
          </c:extLst>
        </c:ser>
        <c:dLbls>
          <c:showLegendKey val="0"/>
          <c:showVal val="0"/>
          <c:showCatName val="0"/>
          <c:showSerName val="0"/>
          <c:showPercent val="0"/>
          <c:showBubbleSize val="0"/>
        </c:dLbls>
        <c:gapWidth val="100"/>
        <c:overlap val="100"/>
        <c:axId val="143522304"/>
        <c:axId val="48786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363</c:v>
                </c:pt>
                <c:pt idx="2">
                  <c:v>#N/A</c:v>
                </c:pt>
                <c:pt idx="3">
                  <c:v>#N/A</c:v>
                </c:pt>
                <c:pt idx="4">
                  <c:v>374</c:v>
                </c:pt>
                <c:pt idx="5">
                  <c:v>#N/A</c:v>
                </c:pt>
                <c:pt idx="6">
                  <c:v>#N/A</c:v>
                </c:pt>
                <c:pt idx="7">
                  <c:v>384</c:v>
                </c:pt>
                <c:pt idx="8">
                  <c:v>#N/A</c:v>
                </c:pt>
                <c:pt idx="9">
                  <c:v>#N/A</c:v>
                </c:pt>
                <c:pt idx="10">
                  <c:v>406</c:v>
                </c:pt>
                <c:pt idx="11">
                  <c:v>#N/A</c:v>
                </c:pt>
                <c:pt idx="12">
                  <c:v>#N/A</c:v>
                </c:pt>
                <c:pt idx="13">
                  <c:v>318</c:v>
                </c:pt>
                <c:pt idx="14">
                  <c:v>#N/A</c:v>
                </c:pt>
              </c:numCache>
            </c:numRef>
          </c:val>
          <c:smooth val="0"/>
          <c:extLst xmlns:c16r2="http://schemas.microsoft.com/office/drawing/2015/06/chart">
            <c:ext xmlns:c16="http://schemas.microsoft.com/office/drawing/2014/chart" uri="{C3380CC4-5D6E-409C-BE32-E72D297353CC}">
              <c16:uniqueId val="{00000008-7025-4DD5-BCA5-6FD2C64DEE91}"/>
            </c:ext>
          </c:extLst>
        </c:ser>
        <c:dLbls>
          <c:showLegendKey val="0"/>
          <c:showVal val="0"/>
          <c:showCatName val="0"/>
          <c:showSerName val="0"/>
          <c:showPercent val="0"/>
          <c:showBubbleSize val="0"/>
        </c:dLbls>
        <c:marker val="1"/>
        <c:smooth val="0"/>
        <c:axId val="143522304"/>
        <c:axId val="48786816"/>
      </c:lineChart>
      <c:catAx>
        <c:axId val="14352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86816"/>
        <c:crosses val="autoZero"/>
        <c:auto val="1"/>
        <c:lblAlgn val="ctr"/>
        <c:lblOffset val="100"/>
        <c:tickLblSkip val="1"/>
        <c:tickMarkSkip val="1"/>
        <c:noMultiLvlLbl val="0"/>
      </c:catAx>
      <c:valAx>
        <c:axId val="48786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52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9927</c:v>
                </c:pt>
                <c:pt idx="5">
                  <c:v>9939</c:v>
                </c:pt>
                <c:pt idx="8">
                  <c:v>9836</c:v>
                </c:pt>
                <c:pt idx="11">
                  <c:v>9883</c:v>
                </c:pt>
                <c:pt idx="14">
                  <c:v>10102</c:v>
                </c:pt>
              </c:numCache>
            </c:numRef>
          </c:val>
          <c:extLst xmlns:c16r2="http://schemas.microsoft.com/office/drawing/2015/06/chart">
            <c:ext xmlns:c16="http://schemas.microsoft.com/office/drawing/2014/chart" uri="{C3380CC4-5D6E-409C-BE32-E72D297353CC}">
              <c16:uniqueId val="{00000000-EC95-4049-AC55-80581C4D74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1490</c:v>
                </c:pt>
                <c:pt idx="5">
                  <c:v>1445</c:v>
                </c:pt>
                <c:pt idx="8">
                  <c:v>1386</c:v>
                </c:pt>
                <c:pt idx="11">
                  <c:v>1436</c:v>
                </c:pt>
                <c:pt idx="14">
                  <c:v>1354</c:v>
                </c:pt>
              </c:numCache>
            </c:numRef>
          </c:val>
          <c:extLst xmlns:c16r2="http://schemas.microsoft.com/office/drawing/2015/06/chart">
            <c:ext xmlns:c16="http://schemas.microsoft.com/office/drawing/2014/chart" uri="{C3380CC4-5D6E-409C-BE32-E72D297353CC}">
              <c16:uniqueId val="{00000001-EC95-4049-AC55-80581C4D74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2474</c:v>
                </c:pt>
                <c:pt idx="5">
                  <c:v>2901</c:v>
                </c:pt>
                <c:pt idx="8">
                  <c:v>3278</c:v>
                </c:pt>
                <c:pt idx="11">
                  <c:v>3469</c:v>
                </c:pt>
                <c:pt idx="14">
                  <c:v>3381</c:v>
                </c:pt>
              </c:numCache>
            </c:numRef>
          </c:val>
          <c:extLst xmlns:c16r2="http://schemas.microsoft.com/office/drawing/2015/06/chart">
            <c:ext xmlns:c16="http://schemas.microsoft.com/office/drawing/2014/chart" uri="{C3380CC4-5D6E-409C-BE32-E72D297353CC}">
              <c16:uniqueId val="{00000002-EC95-4049-AC55-80581C4D74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C95-4049-AC55-80581C4D74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C95-4049-AC55-80581C4D74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C95-4049-AC55-80581C4D74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2882</c:v>
                </c:pt>
                <c:pt idx="3">
                  <c:v>2846</c:v>
                </c:pt>
                <c:pt idx="6">
                  <c:v>2884</c:v>
                </c:pt>
                <c:pt idx="9">
                  <c:v>2818</c:v>
                </c:pt>
                <c:pt idx="12">
                  <c:v>2859</c:v>
                </c:pt>
              </c:numCache>
            </c:numRef>
          </c:val>
          <c:extLst xmlns:c16r2="http://schemas.microsoft.com/office/drawing/2015/06/chart">
            <c:ext xmlns:c16="http://schemas.microsoft.com/office/drawing/2014/chart" uri="{C3380CC4-5D6E-409C-BE32-E72D297353CC}">
              <c16:uniqueId val="{00000006-EC95-4049-AC55-80581C4D74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846</c:v>
                </c:pt>
                <c:pt idx="3">
                  <c:v>875</c:v>
                </c:pt>
                <c:pt idx="6">
                  <c:v>895</c:v>
                </c:pt>
                <c:pt idx="9">
                  <c:v>912</c:v>
                </c:pt>
                <c:pt idx="12">
                  <c:v>873</c:v>
                </c:pt>
              </c:numCache>
            </c:numRef>
          </c:val>
          <c:extLst xmlns:c16r2="http://schemas.microsoft.com/office/drawing/2015/06/chart">
            <c:ext xmlns:c16="http://schemas.microsoft.com/office/drawing/2014/chart" uri="{C3380CC4-5D6E-409C-BE32-E72D297353CC}">
              <c16:uniqueId val="{00000007-EC95-4049-AC55-80581C4D74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4730</c:v>
                </c:pt>
                <c:pt idx="3">
                  <c:v>4553</c:v>
                </c:pt>
                <c:pt idx="6">
                  <c:v>4351</c:v>
                </c:pt>
                <c:pt idx="9">
                  <c:v>5642</c:v>
                </c:pt>
                <c:pt idx="12">
                  <c:v>5394</c:v>
                </c:pt>
              </c:numCache>
            </c:numRef>
          </c:val>
          <c:extLst xmlns:c16r2="http://schemas.microsoft.com/office/drawing/2015/06/chart">
            <c:ext xmlns:c16="http://schemas.microsoft.com/office/drawing/2014/chart" uri="{C3380CC4-5D6E-409C-BE32-E72D297353CC}">
              <c16:uniqueId val="{00000008-EC95-4049-AC55-80581C4D74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C95-4049-AC55-80581C4D74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8502</c:v>
                </c:pt>
                <c:pt idx="3">
                  <c:v>8445</c:v>
                </c:pt>
                <c:pt idx="6">
                  <c:v>8406</c:v>
                </c:pt>
                <c:pt idx="9">
                  <c:v>8583</c:v>
                </c:pt>
                <c:pt idx="12">
                  <c:v>9223</c:v>
                </c:pt>
              </c:numCache>
            </c:numRef>
          </c:val>
          <c:extLst xmlns:c16r2="http://schemas.microsoft.com/office/drawing/2015/06/chart">
            <c:ext xmlns:c16="http://schemas.microsoft.com/office/drawing/2014/chart" uri="{C3380CC4-5D6E-409C-BE32-E72D297353CC}">
              <c16:uniqueId val="{0000000A-EC95-4049-AC55-80581C4D7479}"/>
            </c:ext>
          </c:extLst>
        </c:ser>
        <c:dLbls>
          <c:showLegendKey val="0"/>
          <c:showVal val="0"/>
          <c:showCatName val="0"/>
          <c:showSerName val="0"/>
          <c:showPercent val="0"/>
          <c:showBubbleSize val="0"/>
        </c:dLbls>
        <c:gapWidth val="100"/>
        <c:overlap val="100"/>
        <c:axId val="154428416"/>
        <c:axId val="48790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3069</c:v>
                </c:pt>
                <c:pt idx="2">
                  <c:v>#N/A</c:v>
                </c:pt>
                <c:pt idx="3">
                  <c:v>#N/A</c:v>
                </c:pt>
                <c:pt idx="4">
                  <c:v>2434</c:v>
                </c:pt>
                <c:pt idx="5">
                  <c:v>#N/A</c:v>
                </c:pt>
                <c:pt idx="6">
                  <c:v>#N/A</c:v>
                </c:pt>
                <c:pt idx="7">
                  <c:v>2037</c:v>
                </c:pt>
                <c:pt idx="8">
                  <c:v>#N/A</c:v>
                </c:pt>
                <c:pt idx="9">
                  <c:v>#N/A</c:v>
                </c:pt>
                <c:pt idx="10">
                  <c:v>3167</c:v>
                </c:pt>
                <c:pt idx="11">
                  <c:v>#N/A</c:v>
                </c:pt>
                <c:pt idx="12">
                  <c:v>#N/A</c:v>
                </c:pt>
                <c:pt idx="13">
                  <c:v>3511</c:v>
                </c:pt>
                <c:pt idx="14">
                  <c:v>#N/A</c:v>
                </c:pt>
              </c:numCache>
            </c:numRef>
          </c:val>
          <c:smooth val="0"/>
          <c:extLst xmlns:c16r2="http://schemas.microsoft.com/office/drawing/2015/06/chart">
            <c:ext xmlns:c16="http://schemas.microsoft.com/office/drawing/2014/chart" uri="{C3380CC4-5D6E-409C-BE32-E72D297353CC}">
              <c16:uniqueId val="{0000000B-EC95-4049-AC55-80581C4D7479}"/>
            </c:ext>
          </c:extLst>
        </c:ser>
        <c:dLbls>
          <c:showLegendKey val="0"/>
          <c:showVal val="0"/>
          <c:showCatName val="0"/>
          <c:showSerName val="0"/>
          <c:showPercent val="0"/>
          <c:showBubbleSize val="0"/>
        </c:dLbls>
        <c:marker val="1"/>
        <c:smooth val="0"/>
        <c:axId val="154428416"/>
        <c:axId val="48790272"/>
      </c:lineChart>
      <c:catAx>
        <c:axId val="15442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790272"/>
        <c:crosses val="autoZero"/>
        <c:auto val="1"/>
        <c:lblAlgn val="ctr"/>
        <c:lblOffset val="100"/>
        <c:tickLblSkip val="1"/>
        <c:tickMarkSkip val="1"/>
        <c:noMultiLvlLbl val="0"/>
      </c:catAx>
      <c:valAx>
        <c:axId val="4879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42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994</c:v>
                </c:pt>
                <c:pt idx="1">
                  <c:v>939</c:v>
                </c:pt>
                <c:pt idx="2">
                  <c:v>749</c:v>
                </c:pt>
              </c:numCache>
            </c:numRef>
          </c:val>
          <c:extLst xmlns:c16r2="http://schemas.microsoft.com/office/drawing/2015/06/chart">
            <c:ext xmlns:c16="http://schemas.microsoft.com/office/drawing/2014/chart" uri="{C3380CC4-5D6E-409C-BE32-E72D297353CC}">
              <c16:uniqueId val="{00000000-DB06-4742-8B3E-C9C8856C1D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94</c:v>
                </c:pt>
                <c:pt idx="1">
                  <c:v>192</c:v>
                </c:pt>
                <c:pt idx="2">
                  <c:v>324</c:v>
                </c:pt>
              </c:numCache>
            </c:numRef>
          </c:val>
          <c:extLst xmlns:c16r2="http://schemas.microsoft.com/office/drawing/2015/06/chart">
            <c:ext xmlns:c16="http://schemas.microsoft.com/office/drawing/2014/chart" uri="{C3380CC4-5D6E-409C-BE32-E72D297353CC}">
              <c16:uniqueId val="{00000001-DB06-4742-8B3E-C9C8856C1D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1280</c:v>
                </c:pt>
                <c:pt idx="1">
                  <c:v>1277</c:v>
                </c:pt>
                <c:pt idx="2">
                  <c:v>1259</c:v>
                </c:pt>
              </c:numCache>
            </c:numRef>
          </c:val>
          <c:extLst xmlns:c16r2="http://schemas.microsoft.com/office/drawing/2015/06/chart">
            <c:ext xmlns:c16="http://schemas.microsoft.com/office/drawing/2014/chart" uri="{C3380CC4-5D6E-409C-BE32-E72D297353CC}">
              <c16:uniqueId val="{00000002-DB06-4742-8B3E-C9C8856C1DBF}"/>
            </c:ext>
          </c:extLst>
        </c:ser>
        <c:dLbls>
          <c:showLegendKey val="0"/>
          <c:showVal val="0"/>
          <c:showCatName val="0"/>
          <c:showSerName val="0"/>
          <c:showPercent val="0"/>
          <c:showBubbleSize val="0"/>
        </c:dLbls>
        <c:gapWidth val="120"/>
        <c:overlap val="100"/>
        <c:axId val="154501120"/>
        <c:axId val="143649600"/>
      </c:barChart>
      <c:catAx>
        <c:axId val="15450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3649600"/>
        <c:crosses val="autoZero"/>
        <c:auto val="1"/>
        <c:lblAlgn val="ctr"/>
        <c:lblOffset val="100"/>
        <c:tickLblSkip val="1"/>
        <c:tickMarkSkip val="1"/>
        <c:noMultiLvlLbl val="0"/>
      </c:catAx>
      <c:valAx>
        <c:axId val="143649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450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{A98FE03B-2B25-47D6-8167-549EAF9F553F}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336-461A-BAC7-9A1C0479E95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{65E790F3-F859-49CF-85B9-C0EFAAF8786A}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36-461A-BAC7-9A1C0479E95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{C5E2205E-CC37-4C78-A88C-99D573692E14}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36-461A-BAC7-9A1C0479E95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{D6E34FF1-1AF6-4AED-9B21-FBB032F94412}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36-461A-BAC7-9A1C0479E95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{1B4D7068-2397-43D8-ADF9-95E94A611EB7}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36-461A-BAC7-9A1C0479E95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{BA1D2DBE-78A5-45AF-ADAD-529E4D10038A}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336-461A-BAC7-9A1C0479E95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{5670CA41-5EE5-4947-94D6-038AE7C9EF2D}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336-461A-BAC7-9A1C0479E95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{6FE35D78-3188-4576-A4CB-E0953690D554}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336-461A-BAC7-9A1C0479E95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{96348E30-1593-4751-BAF8-F034FC55F5AC}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336-461A-BAC7-9A1C0479E9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62.7</c:v>
                </c:pt>
                <c:pt idx="8">
                  <c:v>64.099999999999994</c:v>
                </c:pt>
                <c:pt idx="24">
                  <c:v>67.2</c:v>
                </c:pt>
                <c:pt idx="32">
                  <c:v>68.5</c:v>
                </c:pt>
              </c:numCache>
            </c:numRef>
          </c:xVal>
          <c:yVal>
            <c:numRef>
              <c:f>公会計指標分析・財政指標組合せ分析表!$BP$51:$DC$51</c:f>
              <c:numCache>
                <c:formatCode>#,##0.0;"▲ "#,##0.0</c:formatCode>
                <c:ptCount val="40"/>
                <c:pt idx="0">
                  <c:v>56.8</c:v>
                </c:pt>
                <c:pt idx="8">
                  <c:v>45.7</c:v>
                </c:pt>
                <c:pt idx="24">
                  <c:v>60.1</c:v>
                </c:pt>
                <c:pt idx="32">
                  <c:v>66.099999999999994</c:v>
                </c:pt>
              </c:numCache>
            </c:numRef>
          </c:yVal>
          <c:smooth val="0"/>
          <c:extLst xmlns:c16r2="http://schemas.microsoft.com/office/drawing/2015/06/chart">
            <c:ext xmlns:c16="http://schemas.microsoft.com/office/drawing/2014/chart" uri="{C3380CC4-5D6E-409C-BE32-E72D297353CC}">
              <c16:uniqueId val="{00000009-C336-461A-BAC7-9A1C0479E9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{CDECA9F0-4D23-454C-8988-CD132264149E}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336-461A-BAC7-9A1C0479E95D}"/>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{7C242B72-3E3B-409F-92B8-AF83A558CB73}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36-461A-BAC7-9A1C0479E95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{D9D38084-87D1-4E68-A0F2-81AD799E35E1}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36-461A-BAC7-9A1C0479E95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{70463A94-9FB1-4190-982D-07B6175D4168}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36-461A-BAC7-9A1C0479E95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{A624998A-FB5A-492A-8129-D83EA042FBD2}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36-461A-BAC7-9A1C0479E95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{E577B77C-65A6-46E9-9B32-704D8F2F4899}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336-461A-BAC7-9A1C0479E95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{AB61BA1C-3AB7-42A8-99C4-9627610A369C}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336-461A-BAC7-9A1C0479E95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{16B0B474-D69F-4BC1-910F-7B331D290A10}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336-461A-BAC7-9A1C0479E95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{111409D3-BDBF-4C46-97CA-602265CA094A}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336-461A-BAC7-9A1C0479E9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56.4</c:v>
                </c:pt>
                <c:pt idx="8">
                  <c:v>58.8</c:v>
                </c:pt>
                <c:pt idx="24">
                  <c:v>60.7</c:v>
                </c:pt>
                <c:pt idx="32">
                  <c:v>66.599999999999994</c:v>
                </c:pt>
              </c:numCache>
            </c:numRef>
          </c:xVal>
          <c:yVal>
            <c:numRef>
              <c:f>公会計指標分析・財政指標組合せ分析表!$BP$55:$DC$55</c:f>
              <c:numCache>
                <c:formatCode>#,##0.0;"▲ "#,##0.0</c:formatCode>
                <c:ptCount val="40"/>
                <c:pt idx="0">
                  <c:v>41.5</c:v>
                </c:pt>
                <c:pt idx="8">
                  <c:v>36.6</c:v>
                </c:pt>
                <c:pt idx="24">
                  <c:v>37.9</c:v>
                </c:pt>
                <c:pt idx="32">
                  <c:v>38.700000000000003</c:v>
                </c:pt>
              </c:numCache>
            </c:numRef>
          </c:yVal>
          <c:smooth val="0"/>
          <c:extLst xmlns:c16r2="http://schemas.microsoft.com/office/drawing/2015/06/chart">
            <c:ext xmlns:c16="http://schemas.microsoft.com/office/drawing/2014/chart" uri="{C3380CC4-5D6E-409C-BE32-E72D297353CC}">
              <c16:uniqueId val="{00000013-C336-461A-BAC7-9A1C0479E95D}"/>
            </c:ext>
          </c:extLst>
        </c:ser>
        <c:dLbls>
          <c:showLegendKey val="0"/>
          <c:showVal val="1"/>
          <c:showCatName val="0"/>
          <c:showSerName val="0"/>
          <c:showPercent val="0"/>
          <c:showBubbleSize val="0"/>
        </c:dLbls>
        <c:axId val="143654208"/>
        <c:axId val="154132480"/>
      </c:scatterChart>
      <c:valAx>
        <c:axId val="143654208"/>
        <c:scaling>
          <c:orientation val="minMax"/>
          <c:max val="70"/>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132480"/>
        <c:crosses val="autoZero"/>
        <c:crossBetween val="midCat"/>
      </c:valAx>
      <c:valAx>
        <c:axId val="154132480"/>
        <c:scaling>
          <c:orientation val="minMax"/>
          <c:max val="72"/>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654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{46DA436D-6CA5-490A-A7A6-1284A821A986}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342-4997-88A0-2204F3C30D3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{958CDA0B-7F66-4473-A4F1-696405B58B0F}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42-4997-88A0-2204F3C30D3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{A868A5FA-9009-459E-8209-D5146227C95E}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42-4997-88A0-2204F3C30D3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{7B67E059-FB8A-4453-8ED1-A08AF22C2552}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42-4997-88A0-2204F3C30D3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{EDF35071-A042-4E7C-A082-22B3EFBD46EF}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42-4997-88A0-2204F3C30D3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{B4235BDB-8423-4E87-B4CD-2074B50C0624}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342-4997-88A0-2204F3C30D3D}"/>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{16C9C43A-0BF7-48C7-8D12-4379E34DE46C}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342-4997-88A0-2204F3C30D3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{97E6C77B-A5EE-444F-A689-5E3A34DFBF25}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342-4997-88A0-2204F3C30D3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{F4BF5175-A4CA-43A3-8378-A4D51445040D}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342-4997-88A0-2204F3C30D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7.3</c:v>
                </c:pt>
                <c:pt idx="16">
                  <c:v>7</c:v>
                </c:pt>
                <c:pt idx="24">
                  <c:v>7.3</c:v>
                </c:pt>
                <c:pt idx="32">
                  <c:v>7</c:v>
                </c:pt>
              </c:numCache>
            </c:numRef>
          </c:xVal>
          <c:yVal>
            <c:numRef>
              <c:f>公会計指標分析・財政指標組合せ分析表!$BP$73:$DC$73</c:f>
              <c:numCache>
                <c:formatCode>#,##0.0;"▲ "#,##0.0</c:formatCode>
                <c:ptCount val="40"/>
                <c:pt idx="0">
                  <c:v>56.8</c:v>
                </c:pt>
                <c:pt idx="8">
                  <c:v>45.7</c:v>
                </c:pt>
                <c:pt idx="16">
                  <c:v>38.9</c:v>
                </c:pt>
                <c:pt idx="24">
                  <c:v>60.1</c:v>
                </c:pt>
                <c:pt idx="32">
                  <c:v>66.099999999999994</c:v>
                </c:pt>
              </c:numCache>
            </c:numRef>
          </c:yVal>
          <c:smooth val="0"/>
          <c:extLst xmlns:c16r2="http://schemas.microsoft.com/office/drawing/2015/06/chart">
            <c:ext xmlns:c16="http://schemas.microsoft.com/office/drawing/2014/chart" uri="{C3380CC4-5D6E-409C-BE32-E72D297353CC}">
              <c16:uniqueId val="{00000009-5342-4997-88A0-2204F3C30D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{FC6F794B-2298-4240-AC38-ADCC6ECE8FD0}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342-4997-88A0-2204F3C30D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{616253D3-5B79-4B78-AC79-6211DEB77C37}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42-4997-88A0-2204F3C30D3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{ED93CB6B-C72A-4DE3-9FB7-F94E3C02761C}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42-4997-88A0-2204F3C30D3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{003C5CBE-5B2E-4366-A131-337C7CB43B75}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42-4997-88A0-2204F3C30D3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{CF9A6386-8538-42A6-AB1A-2DC3D311A3C3}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42-4997-88A0-2204F3C30D3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{39E56B77-C1A1-48DB-8871-E8FB79C64FCF}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342-4997-88A0-2204F3C30D3D}"/>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{870657D4-F222-47D2-BDC5-5826019E35CF}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342-4997-88A0-2204F3C30D3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{A65CC16F-3F39-40FB-A58F-E578D0543DAA}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342-4997-88A0-2204F3C30D3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{51EC8DD6-2951-4CF9-A6FE-7E597FFDB190}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342-4997-88A0-2204F3C30D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xmlns:c16r2="http://schemas.microsoft.com/office/drawing/2015/06/chart">
            <c:ext xmlns:c16="http://schemas.microsoft.com/office/drawing/2014/chart" uri="{C3380CC4-5D6E-409C-BE32-E72D297353CC}">
              <c16:uniqueId val="{00000013-5342-4997-88A0-2204F3C30D3D}"/>
            </c:ext>
          </c:extLst>
        </c:ser>
        <c:dLbls>
          <c:showLegendKey val="0"/>
          <c:showVal val="1"/>
          <c:showCatName val="0"/>
          <c:showSerName val="0"/>
          <c:showPercent val="0"/>
          <c:showBubbleSize val="0"/>
        </c:dLbls>
        <c:axId val="154134784"/>
        <c:axId val="154135360"/>
      </c:scatterChart>
      <c:valAx>
        <c:axId val="154134784"/>
        <c:scaling>
          <c:orientation val="minMax"/>
          <c:max val="9.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135360"/>
        <c:crosses val="autoZero"/>
        <c:crossBetween val="midCat"/>
      </c:valAx>
      <c:valAx>
        <c:axId val="154135360"/>
        <c:scaling>
          <c:orientation val="minMax"/>
          <c:max val="72"/>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1347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年度以降公的補償金免除繰上償還の実施や大型起債事業の抑制によって、一般会計における元利償還金と公営企業債の元利償還金に対する繰入金の計は、平成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年度まで毎年減少傾向にあった。しかし、今後庁舎移転事業や中学校統合事業等大型施設の更新事業が予定されており、元利償還金の増加は避けられず、平成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年度の過疎地域の指定に伴う過疎債の借入開始によっても実質公債費比率の分子は増大するものと推察する。</a:t>
          </a:r>
        </a:p>
        <a:p>
          <a:r>
            <a:rPr kumimoji="1" lang="ja-JP" altLang="en-US" sz="1400">
              <a:latin typeface="ＭＳ ゴシック" pitchFamily="49" charset="-128"/>
              <a:ea typeface="ＭＳ ゴシック" pitchFamily="49" charset="-128"/>
            </a:rPr>
            <a:t>　有利な借り入れの選択、徹底した事業精査を行い、その他の借入を抑制することにより分子の増大抑制を図っていく。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減債基金残高のうち、当該目的での積立額はありません。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現在まで新規借入額が起債償還額以内となるよう事業を整理、縮小したことにより減少してきたが、庁舎建設事業、中学校統合事業等大型事業を予定しており地方債残高の増加が始まっている。事業執行に当たっては基金の充当も考えており、充当可能財源等も減少することとなるため、将来負担比率の分子は大幅に増大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年度より過疎対策事業債の借入が可能となり、地方債の現在高と基準財政需要額を押し上げる要因となっている。</a:t>
          </a:r>
        </a:p>
        <a:p>
          <a:r>
            <a:rPr kumimoji="1" lang="ja-JP" altLang="en-US" sz="1400">
              <a:latin typeface="ＭＳ ゴシック" pitchFamily="49" charset="-128"/>
              <a:ea typeface="ＭＳ ゴシック" pitchFamily="49" charset="-128"/>
            </a:rPr>
            <a:t>　今後は起債償還額に対する新規借入額の割合を抑制することにより早期の地方債残高の縮小に取組むよう努めていかなくてはならない。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静岡県下田市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増減の要因としては次の３点が挙げられる。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１点目は、庁舎・統合中学校の建設に伴い、建設事業に充当するため、基金への繰出から、基金からの繰入にシフトしていること。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２点目は、教育関係の基金の繰入が増加している一方、下田市奨学振興基金への繰出が大きく減少（約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３点目は、平成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過疎地域に認定されたため、過疎対策事業債の発行が可能となった。過疎対策事業債の発行が増えることによる将来負担の増を抑制するため、過疎対策事業債発行額のうち、普通交付税の基準財政需要額に算入されない約３割相当額を減債基金に積み、償還原資とすることとしたため、減債基金が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統合中学校の建設事業が完了することにより、基金の減少は下げ止まりとなるが、市有施設の維持修繕に費用が重なっていくことが想定されるため、財政調整基金の積み立てと取り崩しのバランスに注意しつつ、財政調整基金と減債基金の残高確保を目指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下田市庁舎建設基金・・・・・・市庁舎を建設するために必要な資金を積み立てるための基金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下田市ふるさと応援基金・・・・下田市ふるさと応援基金条例に資することを目的とした事業に要する経費に充てるための基金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下田市学校施設整備基金・・・・下田市立学校施設を適正に維持管理するための基金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下田市子育て支援基金・・・・・子育て支援活動の推進を図るための基金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下田市奨学振興基金・・・・・・奨学事業の振興を図るための基金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増加の主なものとして、ふるさと納税の増加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百万円、減少の主なものとして、統合中学校建設事業への充当で、下田市学校施設整備基金の取崩△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百万円、庁舎建設事業への充当で、下田市庁舎建設基金の取崩△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百万円、下田市奨学振興基金への繰出の減少△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庁舎建設基金については、予定されている庁舎建設事業の財源として取り崩しを行い、下田市学校施設整備基金については、主に中学校の統合事業の財源として取り崩しを行い、その後、長期的に適切な学校施設の維持管理を行えるように計画的な積み立て・取り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ふるさと応援基金等については、積立額の増額に努め、事業執行の財源として計画的に取り崩しを行っていく。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例年は積立額と取崩額がほぼ同額となるように財政運営を行っていたが、令和元年度は災害による財政出動が多く、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百万円を超える財政調整基金の取り崩しがあった。また、その災害復旧事業以外でも落石等の対応があり、財政調整基金の取崩額が大幅に増大となった。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億円を超えたこともあるため、引き続き緊張感をもって財政運営に努め、まずは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億円を超えることを目指していく。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年度より発行可能となった、過疎対策事業債の発行額が増えることにより、将来負担が増加するため、それを抑制する目的で、発行額の３割を積み立てて償還原資としている。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過疎対策事業債の償還に合わせて取り崩しを行っていく。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21,230
21,015
104.38
12,125,091
11,495,046
619,172
6,188,361
9,222,637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一時期に一斉に建設した大型施設の減価償却が進み、耐用年数を超える施設もあることから、有形固定資産減価償却率は一定割合で悪化し続けている。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庁舎建設事業、中学校再編統合事業、塵芥処理場等の大型事業が予定されているため、近い将来大幅な改善が見込まれる状況にある。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65" name="直線コネクタ 64"/>
        <xdr:cNvCxnSpPr/>
      </xdr:nvCxnSpPr>
      <xdr:spPr>
        <a:xfrm flipV="1">
          <a:off x="4760595" y="5489152"/>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68" name="有形固定資産減価償却率最大値テキスト"/>
        <xdr:cNvSpPr txBox="1"/>
      </xdr:nvSpPr>
      <xdr:spPr>
        <a:xfrm>
          <a:off x="4813300" y="52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69" name="直線コネクタ 68"/>
        <xdr:cNvCxnSpPr/>
      </xdr:nvCxnSpPr>
      <xdr:spPr>
        <a:xfrm>
          <a:off x="4673600" y="548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155592</xdr:rowOff>
    </xdr:from>
    <xdr:ext cx="405111" cy="259045"/>
    <xdr:sp macro="" textlink="">
      <xdr:nvSpPr>
        <xdr:cNvPr id="70" name="有形固定資産減価償却率平均値テキスト"/>
        <xdr:cNvSpPr txBox="1"/>
      </xdr:nvSpPr>
      <xdr:spPr>
        <a:xfrm>
          <a:off x="4813300" y="6070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3" name="フローチャート: 判断 72"/>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5" name="フローチャート: 判断 74"/>
        <xdr:cNvSpPr/>
      </xdr:nvSpPr>
      <xdr:spPr>
        <a:xfrm>
          <a:off x="171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29633</xdr:rowOff>
    </xdr:from>
    <xdr:to>
      <xdr:col>23</xdr:col>
      <xdr:colOff>136525</xdr:colOff>
      <xdr:row>32</xdr:row>
      <xdr:rowOff>131233</xdr:rowOff>
    </xdr:to>
    <xdr:sp macro="" textlink="">
      <xdr:nvSpPr>
        <xdr:cNvPr id="81" name="楕円 80"/>
        <xdr:cNvSpPr/>
      </xdr:nvSpPr>
      <xdr:spPr>
        <a:xfrm>
          <a:off x="4711700" y="62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8060</xdr:rowOff>
    </xdr:from>
    <xdr:ext cx="405111" cy="259045"/>
    <xdr:sp macro="" textlink="">
      <xdr:nvSpPr>
        <xdr:cNvPr id="82" name="有形固定資産減価償却率該当値テキスト"/>
        <xdr:cNvSpPr txBox="1"/>
      </xdr:nvSpPr>
      <xdr:spPr>
        <a:xfrm>
          <a:off x="4813300" y="6265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83" name="楕円 82"/>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80433</xdr:rowOff>
    </xdr:to>
    <xdr:cxnSp macro="">
      <xdr:nvCxnSpPr>
        <xdr:cNvPr id="84" name="直線コネクタ 83"/>
        <xdr:cNvCxnSpPr/>
      </xdr:nvCxnSpPr>
      <xdr:spPr>
        <a:xfrm>
          <a:off x="4051300" y="6291580"/>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42757</xdr:rowOff>
    </xdr:from>
    <xdr:to>
      <xdr:col>11</xdr:col>
      <xdr:colOff>187325</xdr:colOff>
      <xdr:row>31</xdr:row>
      <xdr:rowOff>144357</xdr:rowOff>
    </xdr:to>
    <xdr:sp macro="" textlink="">
      <xdr:nvSpPr>
        <xdr:cNvPr id="85" name="楕円 84"/>
        <xdr:cNvSpPr/>
      </xdr:nvSpPr>
      <xdr:spPr>
        <a:xfrm>
          <a:off x="2476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86" name="楕円 85"/>
        <xdr:cNvSpPr/>
      </xdr:nvSpPr>
      <xdr:spPr>
        <a:xfrm>
          <a:off x="1714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43180</xdr:rowOff>
    </xdr:from>
    <xdr:to>
      <xdr:col>11</xdr:col>
      <xdr:colOff>136525</xdr:colOff>
      <xdr:row>31</xdr:row>
      <xdr:rowOff>93557</xdr:rowOff>
    </xdr:to>
    <xdr:cxnSp macro="">
      <xdr:nvCxnSpPr>
        <xdr:cNvPr id="87" name="直線コネクタ 86"/>
        <xdr:cNvCxnSpPr/>
      </xdr:nvCxnSpPr>
      <xdr:spPr>
        <a:xfrm>
          <a:off x="1765300" y="612965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8"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89" name="n_2ave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0"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1" name="n_4aveValue有形固定資産減価償却率"/>
        <xdr:cNvSpPr txBox="1"/>
      </xdr:nvSpPr>
      <xdr:spPr>
        <a:xfrm>
          <a:off x="1562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92" name="n_1mainValue有形固定資産減価償却率"/>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135484</xdr:rowOff>
    </xdr:from>
    <xdr:ext cx="405111" cy="259045"/>
    <xdr:sp macro="" textlink="">
      <xdr:nvSpPr>
        <xdr:cNvPr id="93" name="n_3mainValue有形固定資産減価償却率"/>
        <xdr:cNvSpPr txBox="1"/>
      </xdr:nvSpPr>
      <xdr:spPr>
        <a:xfrm>
          <a:off x="2324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94" name="n_4mainValue有形固定資産減価償却率"/>
        <xdr:cNvSpPr txBox="1"/>
      </xdr:nvSpPr>
      <xdr:spPr>
        <a:xfrm>
          <a:off x="1562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より過疎対策事業債の借入が可能となり、地方債の借入額が増加の傾向を示している。過去の大型事業の地方債の償還が終わっていくものもあるため、令和元年度については数値が緩和されたように見えるが、大型施設の更新事業が後年度に控えているため、今後の悪化が懸念され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4" name="テキスト ボックス 113"/>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2" name="テキスト ボックス 121"/>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26" name="直線コネクタ 125"/>
        <xdr:cNvCxnSpPr/>
      </xdr:nvCxnSpPr>
      <xdr:spPr>
        <a:xfrm flipV="1">
          <a:off x="14793595"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27" name="債務償還比率最小値テキスト"/>
        <xdr:cNvSpPr txBox="1"/>
      </xdr:nvSpPr>
      <xdr:spPr>
        <a:xfrm>
          <a:off x="14846300"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28" name="直線コネクタ 127"/>
        <xdr:cNvCxnSpPr/>
      </xdr:nvCxnSpPr>
      <xdr:spPr>
        <a:xfrm>
          <a:off x="14706600" y="65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29" name="債務償還比率最大値テキスト"/>
        <xdr:cNvSpPr txBox="1"/>
      </xdr:nvSpPr>
      <xdr:spPr>
        <a:xfrm>
          <a:off x="14846300"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30" name="直線コネクタ 129"/>
        <xdr:cNvCxnSpPr/>
      </xdr:nvCxnSpPr>
      <xdr:spPr>
        <a:xfrm>
          <a:off x="14706600" y="517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62220</xdr:rowOff>
    </xdr:from>
    <xdr:ext cx="469744" cy="259045"/>
    <xdr:sp macro="" textlink="">
      <xdr:nvSpPr>
        <xdr:cNvPr id="131" name="債務償還比率平均値テキスト"/>
        <xdr:cNvSpPr txBox="1"/>
      </xdr:nvSpPr>
      <xdr:spPr>
        <a:xfrm>
          <a:off x="14846300" y="597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32" name="フローチャート: 判断 131"/>
        <xdr:cNvSpPr/>
      </xdr:nvSpPr>
      <xdr:spPr>
        <a:xfrm>
          <a:off x="147447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33" name="フローチャート: 判断 132"/>
        <xdr:cNvSpPr/>
      </xdr:nvSpPr>
      <xdr:spPr>
        <a:xfrm>
          <a:off x="14033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34" name="フローチャート: 判断 133"/>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35" name="フローチャート: 判断 134"/>
        <xdr:cNvSpPr/>
      </xdr:nvSpPr>
      <xdr:spPr>
        <a:xfrm>
          <a:off x="12509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127553</xdr:rowOff>
    </xdr:from>
    <xdr:to>
      <xdr:col>60</xdr:col>
      <xdr:colOff>123825</xdr:colOff>
      <xdr:row>30</xdr:row>
      <xdr:rowOff>57703</xdr:rowOff>
    </xdr:to>
    <xdr:sp macro="" textlink="">
      <xdr:nvSpPr>
        <xdr:cNvPr id="136" name="フローチャート: 判断 135"/>
        <xdr:cNvSpPr/>
      </xdr:nvSpPr>
      <xdr:spPr>
        <a:xfrm>
          <a:off x="11747500" y="58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51716</xdr:rowOff>
    </xdr:from>
    <xdr:to>
      <xdr:col>76</xdr:col>
      <xdr:colOff>73025</xdr:colOff>
      <xdr:row>30</xdr:row>
      <xdr:rowOff>153316</xdr:rowOff>
    </xdr:to>
    <xdr:sp macro="" textlink="">
      <xdr:nvSpPr>
        <xdr:cNvPr id="142" name="楕円 141"/>
        <xdr:cNvSpPr/>
      </xdr:nvSpPr>
      <xdr:spPr>
        <a:xfrm>
          <a:off x="14744700" y="596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74593</xdr:rowOff>
    </xdr:from>
    <xdr:ext cx="469744" cy="259045"/>
    <xdr:sp macro="" textlink="">
      <xdr:nvSpPr>
        <xdr:cNvPr id="143" name="債務償還比率該当値テキスト"/>
        <xdr:cNvSpPr txBox="1"/>
      </xdr:nvSpPr>
      <xdr:spPr>
        <a:xfrm>
          <a:off x="14846300" y="581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68526</xdr:rowOff>
    </xdr:from>
    <xdr:to>
      <xdr:col>72</xdr:col>
      <xdr:colOff>123825</xdr:colOff>
      <xdr:row>30</xdr:row>
      <xdr:rowOff>170126</xdr:rowOff>
    </xdr:to>
    <xdr:sp macro="" textlink="">
      <xdr:nvSpPr>
        <xdr:cNvPr id="144" name="楕円 143"/>
        <xdr:cNvSpPr/>
      </xdr:nvSpPr>
      <xdr:spPr>
        <a:xfrm>
          <a:off x="14033500" y="598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102516</xdr:rowOff>
    </xdr:from>
    <xdr:to>
      <xdr:col>76</xdr:col>
      <xdr:colOff>22225</xdr:colOff>
      <xdr:row>30</xdr:row>
      <xdr:rowOff>119326</xdr:rowOff>
    </xdr:to>
    <xdr:cxnSp macro="">
      <xdr:nvCxnSpPr>
        <xdr:cNvPr id="145" name="直線コネクタ 144"/>
        <xdr:cNvCxnSpPr/>
      </xdr:nvCxnSpPr>
      <xdr:spPr>
        <a:xfrm flipV="1">
          <a:off x="14084300" y="6017541"/>
          <a:ext cx="7112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97790</xdr:rowOff>
    </xdr:from>
    <xdr:to>
      <xdr:col>68</xdr:col>
      <xdr:colOff>123825</xdr:colOff>
      <xdr:row>30</xdr:row>
      <xdr:rowOff>27940</xdr:rowOff>
    </xdr:to>
    <xdr:sp macro="" textlink="">
      <xdr:nvSpPr>
        <xdr:cNvPr id="146" name="楕円 145"/>
        <xdr:cNvSpPr/>
      </xdr:nvSpPr>
      <xdr:spPr>
        <a:xfrm>
          <a:off x="13271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148590</xdr:rowOff>
    </xdr:from>
    <xdr:to>
      <xdr:col>72</xdr:col>
      <xdr:colOff>73025</xdr:colOff>
      <xdr:row>30</xdr:row>
      <xdr:rowOff>119326</xdr:rowOff>
    </xdr:to>
    <xdr:cxnSp macro="">
      <xdr:nvCxnSpPr>
        <xdr:cNvPr id="147" name="直線コネクタ 146"/>
        <xdr:cNvCxnSpPr/>
      </xdr:nvCxnSpPr>
      <xdr:spPr>
        <a:xfrm>
          <a:off x="13322300" y="5892165"/>
          <a:ext cx="762000" cy="14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79593</xdr:rowOff>
    </xdr:from>
    <xdr:to>
      <xdr:col>64</xdr:col>
      <xdr:colOff>123825</xdr:colOff>
      <xdr:row>30</xdr:row>
      <xdr:rowOff>9743</xdr:rowOff>
    </xdr:to>
    <xdr:sp macro="" textlink="">
      <xdr:nvSpPr>
        <xdr:cNvPr id="148" name="楕円 147"/>
        <xdr:cNvSpPr/>
      </xdr:nvSpPr>
      <xdr:spPr>
        <a:xfrm>
          <a:off x="12509500" y="582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130393</xdr:rowOff>
    </xdr:from>
    <xdr:to>
      <xdr:col>68</xdr:col>
      <xdr:colOff>73025</xdr:colOff>
      <xdr:row>29</xdr:row>
      <xdr:rowOff>148590</xdr:rowOff>
    </xdr:to>
    <xdr:cxnSp macro="">
      <xdr:nvCxnSpPr>
        <xdr:cNvPr id="149" name="直線コネクタ 148"/>
        <xdr:cNvCxnSpPr/>
      </xdr:nvCxnSpPr>
      <xdr:spPr>
        <a:xfrm>
          <a:off x="12560300" y="5873968"/>
          <a:ext cx="762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9117</xdr:rowOff>
    </xdr:from>
    <xdr:to>
      <xdr:col>60</xdr:col>
      <xdr:colOff>123825</xdr:colOff>
      <xdr:row>29</xdr:row>
      <xdr:rowOff>110717</xdr:rowOff>
    </xdr:to>
    <xdr:sp macro="" textlink="">
      <xdr:nvSpPr>
        <xdr:cNvPr id="150" name="楕円 149"/>
        <xdr:cNvSpPr/>
      </xdr:nvSpPr>
      <xdr:spPr>
        <a:xfrm>
          <a:off x="11747500" y="57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59917</xdr:rowOff>
    </xdr:from>
    <xdr:to>
      <xdr:col>64</xdr:col>
      <xdr:colOff>73025</xdr:colOff>
      <xdr:row>29</xdr:row>
      <xdr:rowOff>130393</xdr:rowOff>
    </xdr:to>
    <xdr:cxnSp macro="">
      <xdr:nvCxnSpPr>
        <xdr:cNvPr id="151" name="直線コネクタ 150"/>
        <xdr:cNvCxnSpPr/>
      </xdr:nvCxnSpPr>
      <xdr:spPr>
        <a:xfrm>
          <a:off x="11798300" y="5803492"/>
          <a:ext cx="762000" cy="7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169072</xdr:rowOff>
    </xdr:from>
    <xdr:ext cx="469744" cy="259045"/>
    <xdr:sp macro="" textlink="">
      <xdr:nvSpPr>
        <xdr:cNvPr id="152" name="n_1aveValue債務償還比率"/>
        <xdr:cNvSpPr txBox="1"/>
      </xdr:nvSpPr>
      <xdr:spPr>
        <a:xfrm>
          <a:off x="13836727" y="57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106506</xdr:rowOff>
    </xdr:from>
    <xdr:ext cx="469744" cy="259045"/>
    <xdr:sp macro="" textlink="">
      <xdr:nvSpPr>
        <xdr:cNvPr id="153" name="n_2aveValue債務償還比率"/>
        <xdr:cNvSpPr txBox="1"/>
      </xdr:nvSpPr>
      <xdr:spPr>
        <a:xfrm>
          <a:off x="1308742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88309</xdr:rowOff>
    </xdr:from>
    <xdr:ext cx="469744" cy="259045"/>
    <xdr:sp macro="" textlink="">
      <xdr:nvSpPr>
        <xdr:cNvPr id="154" name="n_3aveValue債務償還比率"/>
        <xdr:cNvSpPr txBox="1"/>
      </xdr:nvSpPr>
      <xdr:spPr>
        <a:xfrm>
          <a:off x="12325427" y="6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48830</xdr:rowOff>
    </xdr:from>
    <xdr:ext cx="469744" cy="259045"/>
    <xdr:sp macro="" textlink="">
      <xdr:nvSpPr>
        <xdr:cNvPr id="155" name="n_4aveValue債務償還比率"/>
        <xdr:cNvSpPr txBox="1"/>
      </xdr:nvSpPr>
      <xdr:spPr>
        <a:xfrm>
          <a:off x="11563427" y="59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161253</xdr:rowOff>
    </xdr:from>
    <xdr:ext cx="469744" cy="259045"/>
    <xdr:sp macro="" textlink="">
      <xdr:nvSpPr>
        <xdr:cNvPr id="156" name="n_1mainValue債務償還比率"/>
        <xdr:cNvSpPr txBox="1"/>
      </xdr:nvSpPr>
      <xdr:spPr>
        <a:xfrm>
          <a:off x="13836727" y="607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44467</xdr:rowOff>
    </xdr:from>
    <xdr:ext cx="469744" cy="259045"/>
    <xdr:sp macro="" textlink="">
      <xdr:nvSpPr>
        <xdr:cNvPr id="157" name="n_2mainValue債務償還比率"/>
        <xdr:cNvSpPr txBox="1"/>
      </xdr:nvSpPr>
      <xdr:spPr>
        <a:xfrm>
          <a:off x="13087427" y="56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26270</xdr:rowOff>
    </xdr:from>
    <xdr:ext cx="469744" cy="259045"/>
    <xdr:sp macro="" textlink="">
      <xdr:nvSpPr>
        <xdr:cNvPr id="158" name="n_3mainValue債務償還比率"/>
        <xdr:cNvSpPr txBox="1"/>
      </xdr:nvSpPr>
      <xdr:spPr>
        <a:xfrm>
          <a:off x="12325427" y="559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127244</xdr:rowOff>
    </xdr:from>
    <xdr:ext cx="469744" cy="259045"/>
    <xdr:sp macro="" textlink="">
      <xdr:nvSpPr>
        <xdr:cNvPr id="159" name="n_4mainValue債務償還比率"/>
        <xdr:cNvSpPr txBox="1"/>
      </xdr:nvSpPr>
      <xdr:spPr>
        <a:xfrm>
          <a:off x="11563427" y="55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21,230
21,015
104.38
12,125,091
11,495,046
619,172
6,188,361
9,222,637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2" name="【道路】&#10;有形固定資産減価償却率平均値テキスト"/>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57785</xdr:rowOff>
    </xdr:from>
    <xdr:to>
      <xdr:col>24</xdr:col>
      <xdr:colOff>114300</xdr:colOff>
      <xdr:row>38</xdr:row>
      <xdr:rowOff>159385</xdr:rowOff>
    </xdr:to>
    <xdr:sp macro="" textlink="">
      <xdr:nvSpPr>
        <xdr:cNvPr id="73" name="楕円 72"/>
        <xdr:cNvSpPr/>
      </xdr:nvSpPr>
      <xdr:spPr>
        <a:xfrm>
          <a:off x="4584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36212</xdr:rowOff>
    </xdr:from>
    <xdr:ext cx="405111" cy="259045"/>
    <xdr:sp macro="" textlink="">
      <xdr:nvSpPr>
        <xdr:cNvPr id="74" name="【道路】&#10;有形固定資産減価償却率該当値テキスト"/>
        <xdr:cNvSpPr txBox="1"/>
      </xdr:nvSpPr>
      <xdr:spPr>
        <a:xfrm>
          <a:off x="4673600"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23495</xdr:rowOff>
    </xdr:from>
    <xdr:to>
      <xdr:col>20</xdr:col>
      <xdr:colOff>38100</xdr:colOff>
      <xdr:row>38</xdr:row>
      <xdr:rowOff>125095</xdr:rowOff>
    </xdr:to>
    <xdr:sp macro="" textlink="">
      <xdr:nvSpPr>
        <xdr:cNvPr id="75" name="楕円 74"/>
        <xdr:cNvSpPr/>
      </xdr:nvSpPr>
      <xdr:spPr>
        <a:xfrm>
          <a:off x="3746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74295</xdr:rowOff>
    </xdr:from>
    <xdr:to>
      <xdr:col>24</xdr:col>
      <xdr:colOff>63500</xdr:colOff>
      <xdr:row>38</xdr:row>
      <xdr:rowOff>108585</xdr:rowOff>
    </xdr:to>
    <xdr:cxnSp macro="">
      <xdr:nvCxnSpPr>
        <xdr:cNvPr id="76" name="直線コネクタ 75"/>
        <xdr:cNvCxnSpPr/>
      </xdr:nvCxnSpPr>
      <xdr:spPr>
        <a:xfrm>
          <a:off x="3797300" y="65893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143510</xdr:rowOff>
    </xdr:from>
    <xdr:to>
      <xdr:col>10</xdr:col>
      <xdr:colOff>165100</xdr:colOff>
      <xdr:row>38</xdr:row>
      <xdr:rowOff>73660</xdr:rowOff>
    </xdr:to>
    <xdr:sp macro="" textlink="">
      <xdr:nvSpPr>
        <xdr:cNvPr id="77" name="楕円 76"/>
        <xdr:cNvSpPr/>
      </xdr:nvSpPr>
      <xdr:spPr>
        <a:xfrm>
          <a:off x="1968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107315</xdr:rowOff>
    </xdr:from>
    <xdr:to>
      <xdr:col>6</xdr:col>
      <xdr:colOff>38100</xdr:colOff>
      <xdr:row>38</xdr:row>
      <xdr:rowOff>37465</xdr:rowOff>
    </xdr:to>
    <xdr:sp macro="" textlink="">
      <xdr:nvSpPr>
        <xdr:cNvPr id="78" name="楕円 77"/>
        <xdr:cNvSpPr/>
      </xdr:nvSpPr>
      <xdr:spPr>
        <a:xfrm>
          <a:off x="1079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158115</xdr:rowOff>
    </xdr:from>
    <xdr:to>
      <xdr:col>10</xdr:col>
      <xdr:colOff>114300</xdr:colOff>
      <xdr:row>38</xdr:row>
      <xdr:rowOff>22860</xdr:rowOff>
    </xdr:to>
    <xdr:cxnSp macro="">
      <xdr:nvCxnSpPr>
        <xdr:cNvPr id="79" name="直線コネクタ 78"/>
        <xdr:cNvCxnSpPr/>
      </xdr:nvCxnSpPr>
      <xdr:spPr>
        <a:xfrm>
          <a:off x="1130300" y="65017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0" name="n_1ave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1"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2" name="n_3aveValue【道路】&#10;有形固定資産減価償却率"/>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3" name="n_4ave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116222</xdr:rowOff>
    </xdr:from>
    <xdr:ext cx="405111" cy="259045"/>
    <xdr:sp macro="" textlink="">
      <xdr:nvSpPr>
        <xdr:cNvPr id="84" name="n_1mainValue【道路】&#10;有形固定資産減価償却率"/>
        <xdr:cNvSpPr txBox="1"/>
      </xdr:nvSpPr>
      <xdr:spPr>
        <a:xfrm>
          <a:off x="3582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64787</xdr:rowOff>
    </xdr:from>
    <xdr:ext cx="405111" cy="259045"/>
    <xdr:sp macro="" textlink="">
      <xdr:nvSpPr>
        <xdr:cNvPr id="85" name="n_3mainValue【道路】&#10;有形固定資産減価償却率"/>
        <xdr:cNvSpPr txBox="1"/>
      </xdr:nvSpPr>
      <xdr:spPr>
        <a:xfrm>
          <a:off x="1816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28592</xdr:rowOff>
    </xdr:from>
    <xdr:ext cx="405111" cy="259045"/>
    <xdr:sp macro="" textlink="">
      <xdr:nvSpPr>
        <xdr:cNvPr id="86" name="n_4mainValue【道路】&#10;有形固定資産減価償却率"/>
        <xdr:cNvSpPr txBox="1"/>
      </xdr:nvSpPr>
      <xdr:spPr>
        <a:xfrm>
          <a:off x="927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7" name="直線コネクタ 96"/>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8" name="テキスト ボックス 97"/>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0" name="テキスト ボックス 99"/>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1" name="直線コネクタ 100"/>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2" name="テキスト ボックス 101"/>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5" name="直線コネクタ 104"/>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06" name="テキスト ボックス 105"/>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7" name="直線コネクタ 10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8" name="テキスト ボックス 107"/>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9" name="直線コネクタ 108"/>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0" name="テキスト ボックス 109"/>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4" name="直線コネクタ 113"/>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5" name="【道路】&#10;一人当たり延長最小値テキスト"/>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16" name="直線コネクタ 115"/>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17" name="【道路】&#10;一人当たり延長最大値テキスト"/>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18" name="直線コネクタ 117"/>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8929</xdr:rowOff>
    </xdr:from>
    <xdr:ext cx="534377" cy="259045"/>
    <xdr:sp macro="" textlink="">
      <xdr:nvSpPr>
        <xdr:cNvPr id="119" name="【道路】&#10;一人当たり延長平均値テキスト"/>
        <xdr:cNvSpPr txBox="1"/>
      </xdr:nvSpPr>
      <xdr:spPr>
        <a:xfrm>
          <a:off x="10515600" y="669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0" name="フローチャート: 判断 119"/>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1" name="フローチャート: 判断 120"/>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2" name="フローチャート: 判断 121"/>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3" name="フローチャート: 判断 122"/>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40973</xdr:rowOff>
    </xdr:from>
    <xdr:to>
      <xdr:col>36</xdr:col>
      <xdr:colOff>165100</xdr:colOff>
      <xdr:row>40</xdr:row>
      <xdr:rowOff>142573</xdr:rowOff>
    </xdr:to>
    <xdr:sp macro="" textlink="">
      <xdr:nvSpPr>
        <xdr:cNvPr id="124" name="フローチャート: 判断 123"/>
        <xdr:cNvSpPr/>
      </xdr:nvSpPr>
      <xdr:spPr>
        <a:xfrm>
          <a:off x="6921500" y="689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50803</xdr:rowOff>
    </xdr:from>
    <xdr:to>
      <xdr:col>55</xdr:col>
      <xdr:colOff>50800</xdr:colOff>
      <xdr:row>40</xdr:row>
      <xdr:rowOff>152403</xdr:rowOff>
    </xdr:to>
    <xdr:sp macro="" textlink="">
      <xdr:nvSpPr>
        <xdr:cNvPr id="130" name="楕円 129"/>
        <xdr:cNvSpPr/>
      </xdr:nvSpPr>
      <xdr:spPr>
        <a:xfrm>
          <a:off x="10426700" y="690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29230</xdr:rowOff>
    </xdr:from>
    <xdr:ext cx="534377" cy="259045"/>
    <xdr:sp macro="" textlink="">
      <xdr:nvSpPr>
        <xdr:cNvPr id="131" name="【道路】&#10;一人当たり延長該当値テキスト"/>
        <xdr:cNvSpPr txBox="1"/>
      </xdr:nvSpPr>
      <xdr:spPr>
        <a:xfrm>
          <a:off x="10515600" y="688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59519</xdr:rowOff>
    </xdr:from>
    <xdr:to>
      <xdr:col>50</xdr:col>
      <xdr:colOff>165100</xdr:colOff>
      <xdr:row>40</xdr:row>
      <xdr:rowOff>161119</xdr:rowOff>
    </xdr:to>
    <xdr:sp macro="" textlink="">
      <xdr:nvSpPr>
        <xdr:cNvPr id="132" name="楕円 131"/>
        <xdr:cNvSpPr/>
      </xdr:nvSpPr>
      <xdr:spPr>
        <a:xfrm>
          <a:off x="9588500" y="691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101603</xdr:rowOff>
    </xdr:from>
    <xdr:to>
      <xdr:col>55</xdr:col>
      <xdr:colOff>0</xdr:colOff>
      <xdr:row>40</xdr:row>
      <xdr:rowOff>110319</xdr:rowOff>
    </xdr:to>
    <xdr:cxnSp macro="">
      <xdr:nvCxnSpPr>
        <xdr:cNvPr id="133" name="直線コネクタ 132"/>
        <xdr:cNvCxnSpPr/>
      </xdr:nvCxnSpPr>
      <xdr:spPr>
        <a:xfrm flipV="1">
          <a:off x="9639300" y="6959603"/>
          <a:ext cx="8382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134556</xdr:rowOff>
    </xdr:from>
    <xdr:to>
      <xdr:col>41</xdr:col>
      <xdr:colOff>101600</xdr:colOff>
      <xdr:row>41</xdr:row>
      <xdr:rowOff>64706</xdr:rowOff>
    </xdr:to>
    <xdr:sp macro="" textlink="">
      <xdr:nvSpPr>
        <xdr:cNvPr id="134" name="楕円 133"/>
        <xdr:cNvSpPr/>
      </xdr:nvSpPr>
      <xdr:spPr>
        <a:xfrm>
          <a:off x="7810500" y="699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137385</xdr:rowOff>
    </xdr:from>
    <xdr:to>
      <xdr:col>36</xdr:col>
      <xdr:colOff>165100</xdr:colOff>
      <xdr:row>41</xdr:row>
      <xdr:rowOff>67535</xdr:rowOff>
    </xdr:to>
    <xdr:sp macro="" textlink="">
      <xdr:nvSpPr>
        <xdr:cNvPr id="135" name="楕円 134"/>
        <xdr:cNvSpPr/>
      </xdr:nvSpPr>
      <xdr:spPr>
        <a:xfrm>
          <a:off x="6921500" y="69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13906</xdr:rowOff>
    </xdr:from>
    <xdr:to>
      <xdr:col>41</xdr:col>
      <xdr:colOff>50800</xdr:colOff>
      <xdr:row>41</xdr:row>
      <xdr:rowOff>16735</xdr:rowOff>
    </xdr:to>
    <xdr:cxnSp macro="">
      <xdr:nvCxnSpPr>
        <xdr:cNvPr id="136" name="直線コネクタ 135"/>
        <xdr:cNvCxnSpPr/>
      </xdr:nvCxnSpPr>
      <xdr:spPr>
        <a:xfrm flipV="1">
          <a:off x="6972300" y="7043356"/>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85834</xdr:rowOff>
    </xdr:from>
    <xdr:ext cx="534377" cy="259045"/>
    <xdr:sp macro="" textlink="">
      <xdr:nvSpPr>
        <xdr:cNvPr id="137" name="n_1aveValue【道路】&#10;一人当たり延長"/>
        <xdr:cNvSpPr txBox="1"/>
      </xdr:nvSpPr>
      <xdr:spPr>
        <a:xfrm>
          <a:off x="9359411" y="66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92577</xdr:rowOff>
    </xdr:from>
    <xdr:ext cx="534377" cy="259045"/>
    <xdr:sp macro="" textlink="">
      <xdr:nvSpPr>
        <xdr:cNvPr id="138" name="n_2aveValue【道路】&#10;一人当たり延長"/>
        <xdr:cNvSpPr txBox="1"/>
      </xdr:nvSpPr>
      <xdr:spPr>
        <a:xfrm>
          <a:off x="8483111" y="66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99721</xdr:rowOff>
    </xdr:from>
    <xdr:ext cx="534377" cy="259045"/>
    <xdr:sp macro="" textlink="">
      <xdr:nvSpPr>
        <xdr:cNvPr id="139" name="n_3aveValue【道路】&#10;一人当たり延長"/>
        <xdr:cNvSpPr txBox="1"/>
      </xdr:nvSpPr>
      <xdr:spPr>
        <a:xfrm>
          <a:off x="7594111" y="6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159100</xdr:rowOff>
    </xdr:from>
    <xdr:ext cx="534377" cy="259045"/>
    <xdr:sp macro="" textlink="">
      <xdr:nvSpPr>
        <xdr:cNvPr id="140" name="n_4aveValue【道路】&#10;一人当たり延長"/>
        <xdr:cNvSpPr txBox="1"/>
      </xdr:nvSpPr>
      <xdr:spPr>
        <a:xfrm>
          <a:off x="6705111" y="66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152246</xdr:rowOff>
    </xdr:from>
    <xdr:ext cx="534377" cy="259045"/>
    <xdr:sp macro="" textlink="">
      <xdr:nvSpPr>
        <xdr:cNvPr id="141" name="n_1mainValue【道路】&#10;一人当たり延長"/>
        <xdr:cNvSpPr txBox="1"/>
      </xdr:nvSpPr>
      <xdr:spPr>
        <a:xfrm>
          <a:off x="9359411" y="70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55833</xdr:rowOff>
    </xdr:from>
    <xdr:ext cx="534377" cy="259045"/>
    <xdr:sp macro="" textlink="">
      <xdr:nvSpPr>
        <xdr:cNvPr id="142" name="n_3mainValue【道路】&#10;一人当たり延長"/>
        <xdr:cNvSpPr txBox="1"/>
      </xdr:nvSpPr>
      <xdr:spPr>
        <a:xfrm>
          <a:off x="7594111" y="708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58662</xdr:rowOff>
    </xdr:from>
    <xdr:ext cx="534377" cy="259045"/>
    <xdr:sp macro="" textlink="">
      <xdr:nvSpPr>
        <xdr:cNvPr id="143" name="n_4mainValue【道路】&#10;一人当たり延長"/>
        <xdr:cNvSpPr txBox="1"/>
      </xdr:nvSpPr>
      <xdr:spPr>
        <a:xfrm>
          <a:off x="6705111" y="708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6" name="テキスト ボックス 15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4" name="テキスト ボックス 163"/>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67" name="直線コネクタ 166"/>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68" name="【橋りょう・トンネル】&#10;有形固定資産減価償却率最小値テキスト"/>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69" name="直線コネクタ 168"/>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0" name="【橋りょう・トンネル】&#10;有形固定資産減価償却率最大値テキスト"/>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1" name="直線コネクタ 170"/>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154957</xdr:rowOff>
    </xdr:from>
    <xdr:ext cx="405111" cy="259045"/>
    <xdr:sp macro="" textlink="">
      <xdr:nvSpPr>
        <xdr:cNvPr id="172" name="【橋りょう・トンネル】&#10;有形固定資産減価償却率平均値テキスト"/>
        <xdr:cNvSpPr txBox="1"/>
      </xdr:nvSpPr>
      <xdr:spPr>
        <a:xfrm>
          <a:off x="4673600" y="10441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73" name="フローチャート: 判断 172"/>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74" name="フローチャート: 判断 173"/>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75" name="フローチャート: 判断 174"/>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6" name="フローチャート: 判断 175"/>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77" name="フローチャート: 判断 176"/>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151130</xdr:rowOff>
    </xdr:from>
    <xdr:to>
      <xdr:col>24</xdr:col>
      <xdr:colOff>114300</xdr:colOff>
      <xdr:row>62</xdr:row>
      <xdr:rowOff>81280</xdr:rowOff>
    </xdr:to>
    <xdr:sp macro="" textlink="">
      <xdr:nvSpPr>
        <xdr:cNvPr id="183" name="楕円 182"/>
        <xdr:cNvSpPr/>
      </xdr:nvSpPr>
      <xdr:spPr>
        <a:xfrm>
          <a:off x="4584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129557</xdr:rowOff>
    </xdr:from>
    <xdr:ext cx="405111" cy="259045"/>
    <xdr:sp macro="" textlink="">
      <xdr:nvSpPr>
        <xdr:cNvPr id="184" name="【橋りょう・トンネル】&#10;有形固定資産減価償却率該当値テキスト"/>
        <xdr:cNvSpPr txBox="1"/>
      </xdr:nvSpPr>
      <xdr:spPr>
        <a:xfrm>
          <a:off x="4673600"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124460</xdr:rowOff>
    </xdr:from>
    <xdr:to>
      <xdr:col>20</xdr:col>
      <xdr:colOff>38100</xdr:colOff>
      <xdr:row>62</xdr:row>
      <xdr:rowOff>54610</xdr:rowOff>
    </xdr:to>
    <xdr:sp macro="" textlink="">
      <xdr:nvSpPr>
        <xdr:cNvPr id="185" name="楕円 184"/>
        <xdr:cNvSpPr/>
      </xdr:nvSpPr>
      <xdr:spPr>
        <a:xfrm>
          <a:off x="3746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3810</xdr:rowOff>
    </xdr:from>
    <xdr:to>
      <xdr:col>24</xdr:col>
      <xdr:colOff>63500</xdr:colOff>
      <xdr:row>62</xdr:row>
      <xdr:rowOff>30480</xdr:rowOff>
    </xdr:to>
    <xdr:cxnSp macro="">
      <xdr:nvCxnSpPr>
        <xdr:cNvPr id="186" name="直線コネクタ 185"/>
        <xdr:cNvCxnSpPr/>
      </xdr:nvCxnSpPr>
      <xdr:spPr>
        <a:xfrm>
          <a:off x="3797300" y="106337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73025</xdr:rowOff>
    </xdr:from>
    <xdr:to>
      <xdr:col>10</xdr:col>
      <xdr:colOff>165100</xdr:colOff>
      <xdr:row>62</xdr:row>
      <xdr:rowOff>3175</xdr:rowOff>
    </xdr:to>
    <xdr:sp macro="" textlink="">
      <xdr:nvSpPr>
        <xdr:cNvPr id="187" name="楕円 186"/>
        <xdr:cNvSpPr/>
      </xdr:nvSpPr>
      <xdr:spPr>
        <a:xfrm>
          <a:off x="1968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8" name="楕円 187"/>
        <xdr:cNvSpPr/>
      </xdr:nvSpPr>
      <xdr:spPr>
        <a:xfrm>
          <a:off x="1079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95250</xdr:rowOff>
    </xdr:from>
    <xdr:to>
      <xdr:col>10</xdr:col>
      <xdr:colOff>114300</xdr:colOff>
      <xdr:row>61</xdr:row>
      <xdr:rowOff>123825</xdr:rowOff>
    </xdr:to>
    <xdr:cxnSp macro="">
      <xdr:nvCxnSpPr>
        <xdr:cNvPr id="189" name="直線コネクタ 188"/>
        <xdr:cNvCxnSpPr/>
      </xdr:nvCxnSpPr>
      <xdr:spPr>
        <a:xfrm>
          <a:off x="1130300" y="105537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63517</xdr:rowOff>
    </xdr:from>
    <xdr:ext cx="405111" cy="259045"/>
    <xdr:sp macro="" textlink="">
      <xdr:nvSpPr>
        <xdr:cNvPr id="190" name="n_1aveValue【橋りょう・トンネル】&#10;有形固定資産減価償却率"/>
        <xdr:cNvSpPr txBox="1"/>
      </xdr:nvSpPr>
      <xdr:spPr>
        <a:xfrm>
          <a:off x="3582044"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38752</xdr:rowOff>
    </xdr:from>
    <xdr:ext cx="405111" cy="259045"/>
    <xdr:sp macro="" textlink="">
      <xdr:nvSpPr>
        <xdr:cNvPr id="191" name="n_2aveValue【橋りょう・トンネル】&#10;有形固定資産減価償却率"/>
        <xdr:cNvSpPr txBox="1"/>
      </xdr:nvSpPr>
      <xdr:spPr>
        <a:xfrm>
          <a:off x="27057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2"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160672</xdr:rowOff>
    </xdr:from>
    <xdr:ext cx="405111" cy="259045"/>
    <xdr:sp macro="" textlink="">
      <xdr:nvSpPr>
        <xdr:cNvPr id="193" name="n_4aveValue【橋りょう・トンネル】&#10;有形固定資産減価償却率"/>
        <xdr:cNvSpPr txBox="1"/>
      </xdr:nvSpPr>
      <xdr:spPr>
        <a:xfrm>
          <a:off x="927744" y="1027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45737</xdr:rowOff>
    </xdr:from>
    <xdr:ext cx="405111" cy="259045"/>
    <xdr:sp macro="" textlink="">
      <xdr:nvSpPr>
        <xdr:cNvPr id="194" name="n_1mainValue【橋りょう・トンネル】&#10;有形固定資産減価償却率"/>
        <xdr:cNvSpPr txBox="1"/>
      </xdr:nvSpPr>
      <xdr:spPr>
        <a:xfrm>
          <a:off x="3582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19702</xdr:rowOff>
    </xdr:from>
    <xdr:ext cx="405111" cy="259045"/>
    <xdr:sp macro="" textlink="">
      <xdr:nvSpPr>
        <xdr:cNvPr id="195" name="n_3mainValue【橋りょう・トンネル】&#10;有形固定資産減価償却率"/>
        <xdr:cNvSpPr txBox="1"/>
      </xdr:nvSpPr>
      <xdr:spPr>
        <a:xfrm>
          <a:off x="1816744" y="1030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6" name="n_4mainValue【橋りょう・トンネル】&#10;有形固定資産減価償却率"/>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22" name="直線コネクタ 221"/>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23" name="【橋りょう・トンネル】&#10;一人当たり有形固定資産（償却資産）額最小値テキスト"/>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24" name="直線コネクタ 223"/>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25" name="【橋りょう・トンネル】&#10;一人当たり有形固定資産（償却資産）額最大値テキスト"/>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26" name="直線コネクタ 225"/>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116264</xdr:rowOff>
    </xdr:from>
    <xdr:ext cx="599010" cy="259045"/>
    <xdr:sp macro="" textlink="">
      <xdr:nvSpPr>
        <xdr:cNvPr id="227" name="【橋りょう・トンネル】&#10;一人当たり有形固定資産（償却資産）額平均値テキスト"/>
        <xdr:cNvSpPr txBox="1"/>
      </xdr:nvSpPr>
      <xdr:spPr>
        <a:xfrm>
          <a:off x="10515600" y="1057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28" name="フローチャート: 判断 227"/>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29" name="フローチャート: 判断 228"/>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30" name="フローチャート: 判断 229"/>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31" name="フローチャート: 判断 230"/>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32" name="フローチャート: 判断 231"/>
        <xdr:cNvSpPr/>
      </xdr:nvSpPr>
      <xdr:spPr>
        <a:xfrm>
          <a:off x="6921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47843</xdr:rowOff>
    </xdr:from>
    <xdr:to>
      <xdr:col>55</xdr:col>
      <xdr:colOff>50800</xdr:colOff>
      <xdr:row>61</xdr:row>
      <xdr:rowOff>149443</xdr:rowOff>
    </xdr:to>
    <xdr:sp macro="" textlink="">
      <xdr:nvSpPr>
        <xdr:cNvPr id="238" name="楕円 237"/>
        <xdr:cNvSpPr/>
      </xdr:nvSpPr>
      <xdr:spPr>
        <a:xfrm>
          <a:off x="10426700" y="1050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70720</xdr:rowOff>
    </xdr:from>
    <xdr:ext cx="599010" cy="259045"/>
    <xdr:sp macro="" textlink="">
      <xdr:nvSpPr>
        <xdr:cNvPr id="239" name="【橋りょう・トンネル】&#10;一人当たり有形固定資産（償却資産）額該当値テキスト"/>
        <xdr:cNvSpPr txBox="1"/>
      </xdr:nvSpPr>
      <xdr:spPr>
        <a:xfrm>
          <a:off x="10515600" y="1035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61487</xdr:rowOff>
    </xdr:from>
    <xdr:to>
      <xdr:col>50</xdr:col>
      <xdr:colOff>165100</xdr:colOff>
      <xdr:row>61</xdr:row>
      <xdr:rowOff>163087</xdr:rowOff>
    </xdr:to>
    <xdr:sp macro="" textlink="">
      <xdr:nvSpPr>
        <xdr:cNvPr id="240" name="楕円 239"/>
        <xdr:cNvSpPr/>
      </xdr:nvSpPr>
      <xdr:spPr>
        <a:xfrm>
          <a:off x="9588500" y="105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98643</xdr:rowOff>
    </xdr:from>
    <xdr:to>
      <xdr:col>55</xdr:col>
      <xdr:colOff>0</xdr:colOff>
      <xdr:row>61</xdr:row>
      <xdr:rowOff>112287</xdr:rowOff>
    </xdr:to>
    <xdr:cxnSp macro="">
      <xdr:nvCxnSpPr>
        <xdr:cNvPr id="241" name="直線コネクタ 240"/>
        <xdr:cNvCxnSpPr/>
      </xdr:nvCxnSpPr>
      <xdr:spPr>
        <a:xfrm flipV="1">
          <a:off x="9639300" y="10557093"/>
          <a:ext cx="838200" cy="1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81400</xdr:rowOff>
    </xdr:from>
    <xdr:to>
      <xdr:col>41</xdr:col>
      <xdr:colOff>101600</xdr:colOff>
      <xdr:row>62</xdr:row>
      <xdr:rowOff>11550</xdr:rowOff>
    </xdr:to>
    <xdr:sp macro="" textlink="">
      <xdr:nvSpPr>
        <xdr:cNvPr id="242" name="楕円 241"/>
        <xdr:cNvSpPr/>
      </xdr:nvSpPr>
      <xdr:spPr>
        <a:xfrm>
          <a:off x="7810500" y="1053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98678</xdr:rowOff>
    </xdr:from>
    <xdr:to>
      <xdr:col>36</xdr:col>
      <xdr:colOff>165100</xdr:colOff>
      <xdr:row>62</xdr:row>
      <xdr:rowOff>28828</xdr:rowOff>
    </xdr:to>
    <xdr:sp macro="" textlink="">
      <xdr:nvSpPr>
        <xdr:cNvPr id="243" name="楕円 242"/>
        <xdr:cNvSpPr/>
      </xdr:nvSpPr>
      <xdr:spPr>
        <a:xfrm>
          <a:off x="6921500" y="1055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132200</xdr:rowOff>
    </xdr:from>
    <xdr:to>
      <xdr:col>41</xdr:col>
      <xdr:colOff>50800</xdr:colOff>
      <xdr:row>61</xdr:row>
      <xdr:rowOff>149478</xdr:rowOff>
    </xdr:to>
    <xdr:cxnSp macro="">
      <xdr:nvCxnSpPr>
        <xdr:cNvPr id="244" name="直線コネクタ 243"/>
        <xdr:cNvCxnSpPr/>
      </xdr:nvCxnSpPr>
      <xdr:spPr>
        <a:xfrm flipV="1">
          <a:off x="6972300" y="10590650"/>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64356</xdr:rowOff>
    </xdr:from>
    <xdr:ext cx="599010" cy="259045"/>
    <xdr:sp macro="" textlink="">
      <xdr:nvSpPr>
        <xdr:cNvPr id="245" name="n_1aveValue【橋りょう・トンネル】&#10;一人当たり有形固定資産（償却資産）額"/>
        <xdr:cNvSpPr txBox="1"/>
      </xdr:nvSpPr>
      <xdr:spPr>
        <a:xfrm>
          <a:off x="9327095" y="1069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71649</xdr:rowOff>
    </xdr:from>
    <xdr:ext cx="599010" cy="259045"/>
    <xdr:sp macro="" textlink="">
      <xdr:nvSpPr>
        <xdr:cNvPr id="246" name="n_2aveValue【橋りょう・トンネル】&#10;一人当たり有形固定資産（償却資産）額"/>
        <xdr:cNvSpPr txBox="1"/>
      </xdr:nvSpPr>
      <xdr:spPr>
        <a:xfrm>
          <a:off x="8450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99363</xdr:rowOff>
    </xdr:from>
    <xdr:ext cx="599010" cy="259045"/>
    <xdr:sp macro="" textlink="">
      <xdr:nvSpPr>
        <xdr:cNvPr id="247" name="n_3aveValue【橋りょう・トンネル】&#10;一人当たり有形固定資産（償却資産）額"/>
        <xdr:cNvSpPr txBox="1"/>
      </xdr:nvSpPr>
      <xdr:spPr>
        <a:xfrm>
          <a:off x="7561795" y="1072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114582</xdr:rowOff>
    </xdr:from>
    <xdr:ext cx="599010" cy="259045"/>
    <xdr:sp macro="" textlink="">
      <xdr:nvSpPr>
        <xdr:cNvPr id="248" name="n_4aveValue【橋りょう・トンネル】&#10;一人当たり有形固定資産（償却資産）額"/>
        <xdr:cNvSpPr txBox="1"/>
      </xdr:nvSpPr>
      <xdr:spPr>
        <a:xfrm>
          <a:off x="6672795" y="1074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8164</xdr:rowOff>
    </xdr:from>
    <xdr:ext cx="599010" cy="259045"/>
    <xdr:sp macro="" textlink="">
      <xdr:nvSpPr>
        <xdr:cNvPr id="249" name="n_1mainValue【橋りょう・トンネル】&#10;一人当たり有形固定資産（償却資産）額"/>
        <xdr:cNvSpPr txBox="1"/>
      </xdr:nvSpPr>
      <xdr:spPr>
        <a:xfrm>
          <a:off x="9327095" y="1029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28077</xdr:rowOff>
    </xdr:from>
    <xdr:ext cx="599010" cy="259045"/>
    <xdr:sp macro="" textlink="">
      <xdr:nvSpPr>
        <xdr:cNvPr id="250" name="n_3mainValue【橋りょう・トンネル】&#10;一人当たり有形固定資産（償却資産）額"/>
        <xdr:cNvSpPr txBox="1"/>
      </xdr:nvSpPr>
      <xdr:spPr>
        <a:xfrm>
          <a:off x="7561795" y="1031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45355</xdr:rowOff>
    </xdr:from>
    <xdr:ext cx="599010" cy="259045"/>
    <xdr:sp macro="" textlink="">
      <xdr:nvSpPr>
        <xdr:cNvPr id="251" name="n_4mainValue【橋りょう・トンネル】&#10;一人当たり有形固定資産（償却資産）額"/>
        <xdr:cNvSpPr txBox="1"/>
      </xdr:nvSpPr>
      <xdr:spPr>
        <a:xfrm>
          <a:off x="6672795" y="1033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76" name="直線コネクタ 275"/>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77" name="【公営住宅】&#10;有形固定資産減価償却率最小値テキスト"/>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78" name="直線コネクタ 277"/>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79" name="【公営住宅】&#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80" name="直線コネクタ 279"/>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50182</xdr:rowOff>
    </xdr:from>
    <xdr:ext cx="405111" cy="259045"/>
    <xdr:sp macro="" textlink="">
      <xdr:nvSpPr>
        <xdr:cNvPr id="281" name="【公営住宅】&#10;有形固定資産減価償却率平均値テキスト"/>
        <xdr:cNvSpPr txBox="1"/>
      </xdr:nvSpPr>
      <xdr:spPr>
        <a:xfrm>
          <a:off x="4673600" y="14109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82" name="フローチャート: 判断 281"/>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83" name="フローチャート: 判断 282"/>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284" name="フローチャート: 判断 283"/>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285" name="フローチャート: 判断 284"/>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86" name="フローチャート: 判断 285"/>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292" name="楕円 291"/>
        <xdr:cNvSpPr/>
      </xdr:nvSpPr>
      <xdr:spPr>
        <a:xfrm>
          <a:off x="4584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125747</xdr:rowOff>
    </xdr:from>
    <xdr:ext cx="405111" cy="259045"/>
    <xdr:sp macro="" textlink="">
      <xdr:nvSpPr>
        <xdr:cNvPr id="293" name="【公営住宅】&#10;有形固定資産減価償却率該当値テキスト"/>
        <xdr:cNvSpPr txBox="1"/>
      </xdr:nvSpPr>
      <xdr:spPr>
        <a:xfrm>
          <a:off x="4673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124461</xdr:rowOff>
    </xdr:from>
    <xdr:to>
      <xdr:col>20</xdr:col>
      <xdr:colOff>38100</xdr:colOff>
      <xdr:row>84</xdr:row>
      <xdr:rowOff>54611</xdr:rowOff>
    </xdr:to>
    <xdr:sp macro="" textlink="">
      <xdr:nvSpPr>
        <xdr:cNvPr id="294" name="楕円 293"/>
        <xdr:cNvSpPr/>
      </xdr:nvSpPr>
      <xdr:spPr>
        <a:xfrm>
          <a:off x="3746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3811</xdr:rowOff>
    </xdr:from>
    <xdr:to>
      <xdr:col>24</xdr:col>
      <xdr:colOff>63500</xdr:colOff>
      <xdr:row>84</xdr:row>
      <xdr:rowOff>26670</xdr:rowOff>
    </xdr:to>
    <xdr:cxnSp macro="">
      <xdr:nvCxnSpPr>
        <xdr:cNvPr id="295" name="直線コネクタ 294"/>
        <xdr:cNvCxnSpPr/>
      </xdr:nvCxnSpPr>
      <xdr:spPr>
        <a:xfrm>
          <a:off x="3797300" y="144056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76836</xdr:rowOff>
    </xdr:from>
    <xdr:to>
      <xdr:col>10</xdr:col>
      <xdr:colOff>165100</xdr:colOff>
      <xdr:row>84</xdr:row>
      <xdr:rowOff>6986</xdr:rowOff>
    </xdr:to>
    <xdr:sp macro="" textlink="">
      <xdr:nvSpPr>
        <xdr:cNvPr id="296" name="楕円 295"/>
        <xdr:cNvSpPr/>
      </xdr:nvSpPr>
      <xdr:spPr>
        <a:xfrm>
          <a:off x="1968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44450</xdr:rowOff>
    </xdr:from>
    <xdr:to>
      <xdr:col>6</xdr:col>
      <xdr:colOff>38100</xdr:colOff>
      <xdr:row>83</xdr:row>
      <xdr:rowOff>146050</xdr:rowOff>
    </xdr:to>
    <xdr:sp macro="" textlink="">
      <xdr:nvSpPr>
        <xdr:cNvPr id="297" name="楕円 296"/>
        <xdr:cNvSpPr/>
      </xdr:nvSpPr>
      <xdr:spPr>
        <a:xfrm>
          <a:off x="107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95250</xdr:rowOff>
    </xdr:from>
    <xdr:to>
      <xdr:col>10</xdr:col>
      <xdr:colOff>114300</xdr:colOff>
      <xdr:row>83</xdr:row>
      <xdr:rowOff>127636</xdr:rowOff>
    </xdr:to>
    <xdr:cxnSp macro="">
      <xdr:nvCxnSpPr>
        <xdr:cNvPr id="298" name="直線コネクタ 297"/>
        <xdr:cNvCxnSpPr/>
      </xdr:nvCxnSpPr>
      <xdr:spPr>
        <a:xfrm>
          <a:off x="1130300" y="143256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166388</xdr:rowOff>
    </xdr:from>
    <xdr:ext cx="405111" cy="259045"/>
    <xdr:sp macro="" textlink="">
      <xdr:nvSpPr>
        <xdr:cNvPr id="299" name="n_1aveValue【公営住宅】&#10;有形固定資産減価償却率"/>
        <xdr:cNvSpPr txBox="1"/>
      </xdr:nvSpPr>
      <xdr:spPr>
        <a:xfrm>
          <a:off x="35820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135907</xdr:rowOff>
    </xdr:from>
    <xdr:ext cx="405111" cy="259045"/>
    <xdr:sp macro="" textlink="">
      <xdr:nvSpPr>
        <xdr:cNvPr id="300" name="n_2aveValue【公営住宅】&#10;有形固定資産減価償却率"/>
        <xdr:cNvSpPr txBox="1"/>
      </xdr:nvSpPr>
      <xdr:spPr>
        <a:xfrm>
          <a:off x="2705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107332</xdr:rowOff>
    </xdr:from>
    <xdr:ext cx="405111" cy="259045"/>
    <xdr:sp macro="" textlink="">
      <xdr:nvSpPr>
        <xdr:cNvPr id="301" name="n_3aveValue【公営住宅】&#10;有形固定資産減価償却率"/>
        <xdr:cNvSpPr txBox="1"/>
      </xdr:nvSpPr>
      <xdr:spPr>
        <a:xfrm>
          <a:off x="1816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02" name="n_4aveValue【公営住宅】&#10;有形固定資産減価償却率"/>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45738</xdr:rowOff>
    </xdr:from>
    <xdr:ext cx="405111" cy="259045"/>
    <xdr:sp macro="" textlink="">
      <xdr:nvSpPr>
        <xdr:cNvPr id="303" name="n_1mainValue【公営住宅】&#10;有形固定資産減価償却率"/>
        <xdr:cNvSpPr txBox="1"/>
      </xdr:nvSpPr>
      <xdr:spPr>
        <a:xfrm>
          <a:off x="3582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169563</xdr:rowOff>
    </xdr:from>
    <xdr:ext cx="405111" cy="259045"/>
    <xdr:sp macro="" textlink="">
      <xdr:nvSpPr>
        <xdr:cNvPr id="304" name="n_3mainValue【公営住宅】&#10;有形固定資産減価償却率"/>
        <xdr:cNvSpPr txBox="1"/>
      </xdr:nvSpPr>
      <xdr:spPr>
        <a:xfrm>
          <a:off x="1816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137177</xdr:rowOff>
    </xdr:from>
    <xdr:ext cx="405111" cy="259045"/>
    <xdr:sp macro="" textlink="">
      <xdr:nvSpPr>
        <xdr:cNvPr id="305" name="n_4mainValue【公営住宅】&#10;有形固定資産減価償却率"/>
        <xdr:cNvSpPr txBox="1"/>
      </xdr:nvSpPr>
      <xdr:spPr>
        <a:xfrm>
          <a:off x="927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9" name="テキスト ボックス 31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1" name="テキスト ボックス 32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3" name="テキスト ボックス 32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27" name="直線コネクタ 326"/>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28" name="【公営住宅】&#10;一人当たり面積最小値テキスト"/>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29" name="直線コネクタ 328"/>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30" name="【公営住宅】&#10;一人当たり面積最大値テキスト"/>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31" name="直線コネクタ 330"/>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117939</xdr:rowOff>
    </xdr:from>
    <xdr:ext cx="469744" cy="259045"/>
    <xdr:sp macro="" textlink="">
      <xdr:nvSpPr>
        <xdr:cNvPr id="332" name="【公営住宅】&#10;一人当たり面積平均値テキスト"/>
        <xdr:cNvSpPr txBox="1"/>
      </xdr:nvSpPr>
      <xdr:spPr>
        <a:xfrm>
          <a:off x="10515600" y="14519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33" name="フローチャート: 判断 332"/>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34" name="フローチャート: 判断 333"/>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35" name="フローチャート: 判断 334"/>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36" name="フローチャート: 判断 335"/>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85781</xdr:rowOff>
    </xdr:from>
    <xdr:to>
      <xdr:col>36</xdr:col>
      <xdr:colOff>165100</xdr:colOff>
      <xdr:row>86</xdr:row>
      <xdr:rowOff>15931</xdr:rowOff>
    </xdr:to>
    <xdr:sp macro="" textlink="">
      <xdr:nvSpPr>
        <xdr:cNvPr id="337" name="フローチャート: 判断 336"/>
        <xdr:cNvSpPr/>
      </xdr:nvSpPr>
      <xdr:spPr>
        <a:xfrm>
          <a:off x="6921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152738</xdr:rowOff>
    </xdr:from>
    <xdr:to>
      <xdr:col>55</xdr:col>
      <xdr:colOff>50800</xdr:colOff>
      <xdr:row>86</xdr:row>
      <xdr:rowOff>82888</xdr:rowOff>
    </xdr:to>
    <xdr:sp macro="" textlink="">
      <xdr:nvSpPr>
        <xdr:cNvPr id="343" name="楕円 342"/>
        <xdr:cNvSpPr/>
      </xdr:nvSpPr>
      <xdr:spPr>
        <a:xfrm>
          <a:off x="10426700" y="147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73489</xdr:rowOff>
    </xdr:from>
    <xdr:ext cx="469744" cy="259045"/>
    <xdr:sp macro="" textlink="">
      <xdr:nvSpPr>
        <xdr:cNvPr id="344" name="【公営住宅】&#10;一人当たり面積該当値テキスト"/>
        <xdr:cNvSpPr txBox="1"/>
      </xdr:nvSpPr>
      <xdr:spPr>
        <a:xfrm>
          <a:off x="10515600" y="1464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152098</xdr:rowOff>
    </xdr:from>
    <xdr:to>
      <xdr:col>50</xdr:col>
      <xdr:colOff>165100</xdr:colOff>
      <xdr:row>86</xdr:row>
      <xdr:rowOff>82248</xdr:rowOff>
    </xdr:to>
    <xdr:sp macro="" textlink="">
      <xdr:nvSpPr>
        <xdr:cNvPr id="345" name="楕円 344"/>
        <xdr:cNvSpPr/>
      </xdr:nvSpPr>
      <xdr:spPr>
        <a:xfrm>
          <a:off x="9588500" y="147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31448</xdr:rowOff>
    </xdr:from>
    <xdr:to>
      <xdr:col>55</xdr:col>
      <xdr:colOff>0</xdr:colOff>
      <xdr:row>86</xdr:row>
      <xdr:rowOff>32088</xdr:rowOff>
    </xdr:to>
    <xdr:cxnSp macro="">
      <xdr:nvCxnSpPr>
        <xdr:cNvPr id="346" name="直線コネクタ 345"/>
        <xdr:cNvCxnSpPr/>
      </xdr:nvCxnSpPr>
      <xdr:spPr>
        <a:xfrm>
          <a:off x="9639300" y="14776148"/>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151823</xdr:rowOff>
    </xdr:from>
    <xdr:to>
      <xdr:col>41</xdr:col>
      <xdr:colOff>101600</xdr:colOff>
      <xdr:row>86</xdr:row>
      <xdr:rowOff>81973</xdr:rowOff>
    </xdr:to>
    <xdr:sp macro="" textlink="">
      <xdr:nvSpPr>
        <xdr:cNvPr id="347" name="楕円 346"/>
        <xdr:cNvSpPr/>
      </xdr:nvSpPr>
      <xdr:spPr>
        <a:xfrm>
          <a:off x="7810500" y="14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151961</xdr:rowOff>
    </xdr:from>
    <xdr:to>
      <xdr:col>36</xdr:col>
      <xdr:colOff>165100</xdr:colOff>
      <xdr:row>86</xdr:row>
      <xdr:rowOff>82111</xdr:rowOff>
    </xdr:to>
    <xdr:sp macro="" textlink="">
      <xdr:nvSpPr>
        <xdr:cNvPr id="348" name="楕円 347"/>
        <xdr:cNvSpPr/>
      </xdr:nvSpPr>
      <xdr:spPr>
        <a:xfrm>
          <a:off x="6921500" y="1472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31173</xdr:rowOff>
    </xdr:from>
    <xdr:to>
      <xdr:col>41</xdr:col>
      <xdr:colOff>50800</xdr:colOff>
      <xdr:row>86</xdr:row>
      <xdr:rowOff>31311</xdr:rowOff>
    </xdr:to>
    <xdr:cxnSp macro="">
      <xdr:nvCxnSpPr>
        <xdr:cNvPr id="349" name="直線コネクタ 348"/>
        <xdr:cNvCxnSpPr/>
      </xdr:nvCxnSpPr>
      <xdr:spPr>
        <a:xfrm flipV="1">
          <a:off x="6972300" y="14775873"/>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36641</xdr:rowOff>
    </xdr:from>
    <xdr:ext cx="469744" cy="259045"/>
    <xdr:sp macro="" textlink="">
      <xdr:nvSpPr>
        <xdr:cNvPr id="350" name="n_1aveValue【公営住宅】&#10;一人当たり面積"/>
        <xdr:cNvSpPr txBox="1"/>
      </xdr:nvSpPr>
      <xdr:spPr>
        <a:xfrm>
          <a:off x="9391727" y="144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40574</xdr:rowOff>
    </xdr:from>
    <xdr:ext cx="469744" cy="259045"/>
    <xdr:sp macro="" textlink="">
      <xdr:nvSpPr>
        <xdr:cNvPr id="351" name="n_2aveValue【公営住宅】&#10;一人当たり面積"/>
        <xdr:cNvSpPr txBox="1"/>
      </xdr:nvSpPr>
      <xdr:spPr>
        <a:xfrm>
          <a:off x="85154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52" name="n_3aveValue【公営住宅】&#10;一人当たり面積"/>
        <xdr:cNvSpPr txBox="1"/>
      </xdr:nvSpPr>
      <xdr:spPr>
        <a:xfrm>
          <a:off x="7626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32458</xdr:rowOff>
    </xdr:from>
    <xdr:ext cx="469744" cy="259045"/>
    <xdr:sp macro="" textlink="">
      <xdr:nvSpPr>
        <xdr:cNvPr id="353" name="n_4aveValue【公営住宅】&#10;一人当たり面積"/>
        <xdr:cNvSpPr txBox="1"/>
      </xdr:nvSpPr>
      <xdr:spPr>
        <a:xfrm>
          <a:off x="6737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73375</xdr:rowOff>
    </xdr:from>
    <xdr:ext cx="469744" cy="259045"/>
    <xdr:sp macro="" textlink="">
      <xdr:nvSpPr>
        <xdr:cNvPr id="354" name="n_1mainValue【公営住宅】&#10;一人当たり面積"/>
        <xdr:cNvSpPr txBox="1"/>
      </xdr:nvSpPr>
      <xdr:spPr>
        <a:xfrm>
          <a:off x="9391727" y="1481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73100</xdr:rowOff>
    </xdr:from>
    <xdr:ext cx="469744" cy="259045"/>
    <xdr:sp macro="" textlink="">
      <xdr:nvSpPr>
        <xdr:cNvPr id="355" name="n_3mainValue【公営住宅】&#10;一人当たり面積"/>
        <xdr:cNvSpPr txBox="1"/>
      </xdr:nvSpPr>
      <xdr:spPr>
        <a:xfrm>
          <a:off x="7626427" y="1481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73238</xdr:rowOff>
    </xdr:from>
    <xdr:ext cx="469744" cy="259045"/>
    <xdr:sp macro="" textlink="">
      <xdr:nvSpPr>
        <xdr:cNvPr id="356" name="n_4mainValue【公営住宅】&#10;一人当たり面積"/>
        <xdr:cNvSpPr txBox="1"/>
      </xdr:nvSpPr>
      <xdr:spPr>
        <a:xfrm>
          <a:off x="6737427" y="1481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108</xdr:row>
      <xdr:rowOff>130084</xdr:rowOff>
    </xdr:to>
    <xdr:cxnSp macro="">
      <xdr:nvCxnSpPr>
        <xdr:cNvPr id="382" name="直線コネクタ 381"/>
        <xdr:cNvCxnSpPr/>
      </xdr:nvCxnSpPr>
      <xdr:spPr>
        <a:xfrm flipV="1">
          <a:off x="4634865" y="17304476"/>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133911</xdr:rowOff>
    </xdr:from>
    <xdr:ext cx="405111" cy="259045"/>
    <xdr:sp macro="" textlink="">
      <xdr:nvSpPr>
        <xdr:cNvPr id="383" name="【港湾・漁港】&#10;有形固定資産減価償却率最小値テキスト"/>
        <xdr:cNvSpPr txBox="1"/>
      </xdr:nvSpPr>
      <xdr:spPr>
        <a:xfrm>
          <a:off x="4673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130084</xdr:rowOff>
    </xdr:from>
    <xdr:to>
      <xdr:col>24</xdr:col>
      <xdr:colOff>152400</xdr:colOff>
      <xdr:row>108</xdr:row>
      <xdr:rowOff>130084</xdr:rowOff>
    </xdr:to>
    <xdr:cxnSp macro="">
      <xdr:nvCxnSpPr>
        <xdr:cNvPr id="384" name="直線コネクタ 383"/>
        <xdr:cNvCxnSpPr/>
      </xdr:nvCxnSpPr>
      <xdr:spPr>
        <a:xfrm>
          <a:off x="4546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385" name="【港湾・漁港】&#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386" name="直線コネクタ 385"/>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34851</xdr:rowOff>
    </xdr:from>
    <xdr:ext cx="405111" cy="259045"/>
    <xdr:sp macro="" textlink="">
      <xdr:nvSpPr>
        <xdr:cNvPr id="387" name="【港湾・漁港】&#10;有形固定資産減価償却率平均値テキスト"/>
        <xdr:cNvSpPr txBox="1"/>
      </xdr:nvSpPr>
      <xdr:spPr>
        <a:xfrm>
          <a:off x="4673600" y="1803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56424</xdr:rowOff>
    </xdr:from>
    <xdr:to>
      <xdr:col>24</xdr:col>
      <xdr:colOff>114300</xdr:colOff>
      <xdr:row>105</xdr:row>
      <xdr:rowOff>158024</xdr:rowOff>
    </xdr:to>
    <xdr:sp macro="" textlink="">
      <xdr:nvSpPr>
        <xdr:cNvPr id="388" name="フローチャート: 判断 387"/>
        <xdr:cNvSpPr/>
      </xdr:nvSpPr>
      <xdr:spPr>
        <a:xfrm>
          <a:off x="4584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28666</xdr:rowOff>
    </xdr:from>
    <xdr:to>
      <xdr:col>20</xdr:col>
      <xdr:colOff>38100</xdr:colOff>
      <xdr:row>105</xdr:row>
      <xdr:rowOff>130266</xdr:rowOff>
    </xdr:to>
    <xdr:sp macro="" textlink="">
      <xdr:nvSpPr>
        <xdr:cNvPr id="389" name="フローチャート: 判断 388"/>
        <xdr:cNvSpPr/>
      </xdr:nvSpPr>
      <xdr:spPr>
        <a:xfrm>
          <a:off x="3746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33564</xdr:rowOff>
    </xdr:from>
    <xdr:to>
      <xdr:col>15</xdr:col>
      <xdr:colOff>101600</xdr:colOff>
      <xdr:row>105</xdr:row>
      <xdr:rowOff>135164</xdr:rowOff>
    </xdr:to>
    <xdr:sp macro="" textlink="">
      <xdr:nvSpPr>
        <xdr:cNvPr id="390" name="フローチャート: 判断 389"/>
        <xdr:cNvSpPr/>
      </xdr:nvSpPr>
      <xdr:spPr>
        <a:xfrm>
          <a:off x="2857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10705</xdr:rowOff>
    </xdr:from>
    <xdr:to>
      <xdr:col>10</xdr:col>
      <xdr:colOff>165100</xdr:colOff>
      <xdr:row>105</xdr:row>
      <xdr:rowOff>112305</xdr:rowOff>
    </xdr:to>
    <xdr:sp macro="" textlink="">
      <xdr:nvSpPr>
        <xdr:cNvPr id="391" name="フローチャート: 判断 390"/>
        <xdr:cNvSpPr/>
      </xdr:nvSpPr>
      <xdr:spPr>
        <a:xfrm>
          <a:off x="1968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392" name="フローチャート: 判断 391"/>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59689</xdr:rowOff>
    </xdr:from>
    <xdr:to>
      <xdr:col>24</xdr:col>
      <xdr:colOff>114300</xdr:colOff>
      <xdr:row>104</xdr:row>
      <xdr:rowOff>161289</xdr:rowOff>
    </xdr:to>
    <xdr:sp macro="" textlink="">
      <xdr:nvSpPr>
        <xdr:cNvPr id="398" name="楕円 397"/>
        <xdr:cNvSpPr/>
      </xdr:nvSpPr>
      <xdr:spPr>
        <a:xfrm>
          <a:off x="4584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82566</xdr:rowOff>
    </xdr:from>
    <xdr:ext cx="405111" cy="259045"/>
    <xdr:sp macro="" textlink="">
      <xdr:nvSpPr>
        <xdr:cNvPr id="399" name="【港湾・漁港】&#10;有形固定資産減価償却率該当値テキスト"/>
        <xdr:cNvSpPr txBox="1"/>
      </xdr:nvSpPr>
      <xdr:spPr>
        <a:xfrm>
          <a:off x="4673600"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27032</xdr:rowOff>
    </xdr:from>
    <xdr:to>
      <xdr:col>20</xdr:col>
      <xdr:colOff>38100</xdr:colOff>
      <xdr:row>104</xdr:row>
      <xdr:rowOff>128632</xdr:rowOff>
    </xdr:to>
    <xdr:sp macro="" textlink="">
      <xdr:nvSpPr>
        <xdr:cNvPr id="400" name="楕円 399"/>
        <xdr:cNvSpPr/>
      </xdr:nvSpPr>
      <xdr:spPr>
        <a:xfrm>
          <a:off x="3746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77832</xdr:rowOff>
    </xdr:from>
    <xdr:to>
      <xdr:col>24</xdr:col>
      <xdr:colOff>63500</xdr:colOff>
      <xdr:row>104</xdr:row>
      <xdr:rowOff>110489</xdr:rowOff>
    </xdr:to>
    <xdr:cxnSp macro="">
      <xdr:nvCxnSpPr>
        <xdr:cNvPr id="401" name="直線コネクタ 400"/>
        <xdr:cNvCxnSpPr/>
      </xdr:nvCxnSpPr>
      <xdr:spPr>
        <a:xfrm>
          <a:off x="3797300" y="1790863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133169</xdr:rowOff>
    </xdr:from>
    <xdr:to>
      <xdr:col>10</xdr:col>
      <xdr:colOff>165100</xdr:colOff>
      <xdr:row>104</xdr:row>
      <xdr:rowOff>63319</xdr:rowOff>
    </xdr:to>
    <xdr:sp macro="" textlink="">
      <xdr:nvSpPr>
        <xdr:cNvPr id="402" name="楕円 401"/>
        <xdr:cNvSpPr/>
      </xdr:nvSpPr>
      <xdr:spPr>
        <a:xfrm>
          <a:off x="1968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03" name="楕円 402"/>
        <xdr:cNvSpPr/>
      </xdr:nvSpPr>
      <xdr:spPr>
        <a:xfrm>
          <a:off x="1079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149679</xdr:rowOff>
    </xdr:from>
    <xdr:to>
      <xdr:col>10</xdr:col>
      <xdr:colOff>114300</xdr:colOff>
      <xdr:row>104</xdr:row>
      <xdr:rowOff>12519</xdr:rowOff>
    </xdr:to>
    <xdr:cxnSp macro="">
      <xdr:nvCxnSpPr>
        <xdr:cNvPr id="404" name="直線コネクタ 403"/>
        <xdr:cNvCxnSpPr/>
      </xdr:nvCxnSpPr>
      <xdr:spPr>
        <a:xfrm>
          <a:off x="1130300" y="178090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121393</xdr:rowOff>
    </xdr:from>
    <xdr:ext cx="405111" cy="259045"/>
    <xdr:sp macro="" textlink="">
      <xdr:nvSpPr>
        <xdr:cNvPr id="405" name="n_1aveValue【港湾・漁港】&#10;有形固定資産減価償却率"/>
        <xdr:cNvSpPr txBox="1"/>
      </xdr:nvSpPr>
      <xdr:spPr>
        <a:xfrm>
          <a:off x="35820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151691</xdr:rowOff>
    </xdr:from>
    <xdr:ext cx="405111" cy="259045"/>
    <xdr:sp macro="" textlink="">
      <xdr:nvSpPr>
        <xdr:cNvPr id="406" name="n_2aveValue【港湾・漁港】&#10;有形固定資産減価償却率"/>
        <xdr:cNvSpPr txBox="1"/>
      </xdr:nvSpPr>
      <xdr:spPr>
        <a:xfrm>
          <a:off x="2705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103432</xdr:rowOff>
    </xdr:from>
    <xdr:ext cx="405111" cy="259045"/>
    <xdr:sp macro="" textlink="">
      <xdr:nvSpPr>
        <xdr:cNvPr id="407" name="n_3aveValue【港湾・漁港】&#10;有形固定資産減価償却率"/>
        <xdr:cNvSpPr txBox="1"/>
      </xdr:nvSpPr>
      <xdr:spPr>
        <a:xfrm>
          <a:off x="1816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80571</xdr:rowOff>
    </xdr:from>
    <xdr:ext cx="405111" cy="259045"/>
    <xdr:sp macro="" textlink="">
      <xdr:nvSpPr>
        <xdr:cNvPr id="408" name="n_4aveValue【港湾・漁港】&#10;有形固定資産減価償却率"/>
        <xdr:cNvSpPr txBox="1"/>
      </xdr:nvSpPr>
      <xdr:spPr>
        <a:xfrm>
          <a:off x="927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145159</xdr:rowOff>
    </xdr:from>
    <xdr:ext cx="405111" cy="259045"/>
    <xdr:sp macro="" textlink="">
      <xdr:nvSpPr>
        <xdr:cNvPr id="409" name="n_1mainValue【港湾・漁港】&#10;有形固定資産減価償却率"/>
        <xdr:cNvSpPr txBox="1"/>
      </xdr:nvSpPr>
      <xdr:spPr>
        <a:xfrm>
          <a:off x="35820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79846</xdr:rowOff>
    </xdr:from>
    <xdr:ext cx="405111" cy="259045"/>
    <xdr:sp macro="" textlink="">
      <xdr:nvSpPr>
        <xdr:cNvPr id="410" name="n_3mainValue【港湾・漁港】&#10;有形固定資産減価償却率"/>
        <xdr:cNvSpPr txBox="1"/>
      </xdr:nvSpPr>
      <xdr:spPr>
        <a:xfrm>
          <a:off x="1816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11" name="n_4mainValue【港湾・漁港】&#10;有形固定資産減価償却率"/>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2" name="直線コネクタ 42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3" name="テキスト ボックス 422"/>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4" name="直線コネクタ 42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25" name="テキスト ボックス 424"/>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6" name="直線コネクタ 42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27" name="テキスト ボックス 426"/>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8" name="直線コネクタ 42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29" name="テキスト ボックス 428"/>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0" name="直線コネクタ 42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1" name="テキスト ボックス 430"/>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2" name="直線コネクタ 43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33" name="テキスト ボックス 432"/>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5" name="テキスト ボックス 43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129558</xdr:rowOff>
    </xdr:from>
    <xdr:to>
      <xdr:col>54</xdr:col>
      <xdr:colOff>189865</xdr:colOff>
      <xdr:row>109</xdr:row>
      <xdr:rowOff>33756</xdr:rowOff>
    </xdr:to>
    <xdr:cxnSp macro="">
      <xdr:nvCxnSpPr>
        <xdr:cNvPr id="437" name="直線コネクタ 436"/>
        <xdr:cNvCxnSpPr/>
      </xdr:nvCxnSpPr>
      <xdr:spPr>
        <a:xfrm flipV="1">
          <a:off x="10476865" y="17103108"/>
          <a:ext cx="0" cy="161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37583</xdr:rowOff>
    </xdr:from>
    <xdr:ext cx="378565" cy="259045"/>
    <xdr:sp macro="" textlink="">
      <xdr:nvSpPr>
        <xdr:cNvPr id="438" name="【港湾・漁港】&#10;一人当たり有形固定資産（償却資産）額最小値テキスト"/>
        <xdr:cNvSpPr txBox="1"/>
      </xdr:nvSpPr>
      <xdr:spPr>
        <a:xfrm>
          <a:off x="10515600" y="18725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33756</xdr:rowOff>
    </xdr:from>
    <xdr:to>
      <xdr:col>55</xdr:col>
      <xdr:colOff>88900</xdr:colOff>
      <xdr:row>109</xdr:row>
      <xdr:rowOff>33756</xdr:rowOff>
    </xdr:to>
    <xdr:cxnSp macro="">
      <xdr:nvCxnSpPr>
        <xdr:cNvPr id="439" name="直線コネクタ 438"/>
        <xdr:cNvCxnSpPr/>
      </xdr:nvCxnSpPr>
      <xdr:spPr>
        <a:xfrm>
          <a:off x="10388600" y="1872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76235</xdr:rowOff>
    </xdr:from>
    <xdr:ext cx="599010" cy="259045"/>
    <xdr:sp macro="" textlink="">
      <xdr:nvSpPr>
        <xdr:cNvPr id="440" name="【港湾・漁港】&#10;一人当たり有形固定資産（償却資産）額最大値テキスト"/>
        <xdr:cNvSpPr txBox="1"/>
      </xdr:nvSpPr>
      <xdr:spPr>
        <a:xfrm>
          <a:off x="10515600" y="1687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129558</xdr:rowOff>
    </xdr:from>
    <xdr:to>
      <xdr:col>55</xdr:col>
      <xdr:colOff>88900</xdr:colOff>
      <xdr:row>99</xdr:row>
      <xdr:rowOff>129558</xdr:rowOff>
    </xdr:to>
    <xdr:cxnSp macro="">
      <xdr:nvCxnSpPr>
        <xdr:cNvPr id="441" name="直線コネクタ 440"/>
        <xdr:cNvCxnSpPr/>
      </xdr:nvCxnSpPr>
      <xdr:spPr>
        <a:xfrm>
          <a:off x="10388600" y="1710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51784</xdr:rowOff>
    </xdr:from>
    <xdr:ext cx="599010" cy="259045"/>
    <xdr:sp macro="" textlink="">
      <xdr:nvSpPr>
        <xdr:cNvPr id="442" name="【港湾・漁港】&#10;一人当たり有形固定資産（償却資産）額平均値テキスト"/>
        <xdr:cNvSpPr txBox="1"/>
      </xdr:nvSpPr>
      <xdr:spPr>
        <a:xfrm>
          <a:off x="10515600" y="18225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73357</xdr:rowOff>
    </xdr:from>
    <xdr:to>
      <xdr:col>55</xdr:col>
      <xdr:colOff>50800</xdr:colOff>
      <xdr:row>107</xdr:row>
      <xdr:rowOff>3507</xdr:rowOff>
    </xdr:to>
    <xdr:sp macro="" textlink="">
      <xdr:nvSpPr>
        <xdr:cNvPr id="443" name="フローチャート: 判断 442"/>
        <xdr:cNvSpPr/>
      </xdr:nvSpPr>
      <xdr:spPr>
        <a:xfrm>
          <a:off x="10426700" y="1824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58446</xdr:rowOff>
    </xdr:from>
    <xdr:to>
      <xdr:col>50</xdr:col>
      <xdr:colOff>165100</xdr:colOff>
      <xdr:row>106</xdr:row>
      <xdr:rowOff>160046</xdr:rowOff>
    </xdr:to>
    <xdr:sp macro="" textlink="">
      <xdr:nvSpPr>
        <xdr:cNvPr id="444" name="フローチャート: 判断 443"/>
        <xdr:cNvSpPr/>
      </xdr:nvSpPr>
      <xdr:spPr>
        <a:xfrm>
          <a:off x="9588500" y="182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80404</xdr:rowOff>
    </xdr:from>
    <xdr:to>
      <xdr:col>46</xdr:col>
      <xdr:colOff>38100</xdr:colOff>
      <xdr:row>107</xdr:row>
      <xdr:rowOff>10554</xdr:rowOff>
    </xdr:to>
    <xdr:sp macro="" textlink="">
      <xdr:nvSpPr>
        <xdr:cNvPr id="445" name="フローチャート: 判断 444"/>
        <xdr:cNvSpPr/>
      </xdr:nvSpPr>
      <xdr:spPr>
        <a:xfrm>
          <a:off x="8699500" y="1825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27130</xdr:rowOff>
    </xdr:from>
    <xdr:to>
      <xdr:col>41</xdr:col>
      <xdr:colOff>101600</xdr:colOff>
      <xdr:row>106</xdr:row>
      <xdr:rowOff>128730</xdr:rowOff>
    </xdr:to>
    <xdr:sp macro="" textlink="">
      <xdr:nvSpPr>
        <xdr:cNvPr id="446" name="フローチャート: 判断 445"/>
        <xdr:cNvSpPr/>
      </xdr:nvSpPr>
      <xdr:spPr>
        <a:xfrm>
          <a:off x="7810500"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156307</xdr:rowOff>
    </xdr:from>
    <xdr:to>
      <xdr:col>36</xdr:col>
      <xdr:colOff>165100</xdr:colOff>
      <xdr:row>107</xdr:row>
      <xdr:rowOff>86457</xdr:rowOff>
    </xdr:to>
    <xdr:sp macro="" textlink="">
      <xdr:nvSpPr>
        <xdr:cNvPr id="447" name="フローチャート: 判断 446"/>
        <xdr:cNvSpPr/>
      </xdr:nvSpPr>
      <xdr:spPr>
        <a:xfrm>
          <a:off x="6921500" y="1833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169836</xdr:rowOff>
    </xdr:from>
    <xdr:to>
      <xdr:col>55</xdr:col>
      <xdr:colOff>50800</xdr:colOff>
      <xdr:row>104</xdr:row>
      <xdr:rowOff>99986</xdr:rowOff>
    </xdr:to>
    <xdr:sp macro="" textlink="">
      <xdr:nvSpPr>
        <xdr:cNvPr id="453" name="楕円 452"/>
        <xdr:cNvSpPr/>
      </xdr:nvSpPr>
      <xdr:spPr>
        <a:xfrm>
          <a:off x="10426700" y="1782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21263</xdr:rowOff>
    </xdr:from>
    <xdr:ext cx="599010" cy="259045"/>
    <xdr:sp macro="" textlink="">
      <xdr:nvSpPr>
        <xdr:cNvPr id="454" name="【港湾・漁港】&#10;一人当たり有形固定資産（償却資産）額該当値テキスト"/>
        <xdr:cNvSpPr txBox="1"/>
      </xdr:nvSpPr>
      <xdr:spPr>
        <a:xfrm>
          <a:off x="10515600" y="176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18473</xdr:rowOff>
    </xdr:from>
    <xdr:to>
      <xdr:col>50</xdr:col>
      <xdr:colOff>165100</xdr:colOff>
      <xdr:row>104</xdr:row>
      <xdr:rowOff>120073</xdr:rowOff>
    </xdr:to>
    <xdr:sp macro="" textlink="">
      <xdr:nvSpPr>
        <xdr:cNvPr id="455" name="楕円 454"/>
        <xdr:cNvSpPr/>
      </xdr:nvSpPr>
      <xdr:spPr>
        <a:xfrm>
          <a:off x="9588500" y="178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49186</xdr:rowOff>
    </xdr:from>
    <xdr:to>
      <xdr:col>55</xdr:col>
      <xdr:colOff>0</xdr:colOff>
      <xdr:row>104</xdr:row>
      <xdr:rowOff>69273</xdr:rowOff>
    </xdr:to>
    <xdr:cxnSp macro="">
      <xdr:nvCxnSpPr>
        <xdr:cNvPr id="456" name="直線コネクタ 455"/>
        <xdr:cNvCxnSpPr/>
      </xdr:nvCxnSpPr>
      <xdr:spPr>
        <a:xfrm flipV="1">
          <a:off x="9639300" y="17879986"/>
          <a:ext cx="838200" cy="2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56091</xdr:rowOff>
    </xdr:from>
    <xdr:to>
      <xdr:col>41</xdr:col>
      <xdr:colOff>101600</xdr:colOff>
      <xdr:row>104</xdr:row>
      <xdr:rowOff>157691</xdr:rowOff>
    </xdr:to>
    <xdr:sp macro="" textlink="">
      <xdr:nvSpPr>
        <xdr:cNvPr id="457" name="楕円 456"/>
        <xdr:cNvSpPr/>
      </xdr:nvSpPr>
      <xdr:spPr>
        <a:xfrm>
          <a:off x="7810500" y="178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71624</xdr:rowOff>
    </xdr:from>
    <xdr:to>
      <xdr:col>36</xdr:col>
      <xdr:colOff>165100</xdr:colOff>
      <xdr:row>105</xdr:row>
      <xdr:rowOff>1774</xdr:rowOff>
    </xdr:to>
    <xdr:sp macro="" textlink="">
      <xdr:nvSpPr>
        <xdr:cNvPr id="458" name="楕円 457"/>
        <xdr:cNvSpPr/>
      </xdr:nvSpPr>
      <xdr:spPr>
        <a:xfrm>
          <a:off x="6921500" y="1790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106891</xdr:rowOff>
    </xdr:from>
    <xdr:to>
      <xdr:col>41</xdr:col>
      <xdr:colOff>50800</xdr:colOff>
      <xdr:row>104</xdr:row>
      <xdr:rowOff>122424</xdr:rowOff>
    </xdr:to>
    <xdr:cxnSp macro="">
      <xdr:nvCxnSpPr>
        <xdr:cNvPr id="459" name="直線コネクタ 458"/>
        <xdr:cNvCxnSpPr/>
      </xdr:nvCxnSpPr>
      <xdr:spPr>
        <a:xfrm flipV="1">
          <a:off x="6972300" y="17937691"/>
          <a:ext cx="889000" cy="1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151173</xdr:rowOff>
    </xdr:from>
    <xdr:ext cx="599010" cy="259045"/>
    <xdr:sp macro="" textlink="">
      <xdr:nvSpPr>
        <xdr:cNvPr id="460" name="n_1aveValue【港湾・漁港】&#10;一人当たり有形固定資産（償却資産）額"/>
        <xdr:cNvSpPr txBox="1"/>
      </xdr:nvSpPr>
      <xdr:spPr>
        <a:xfrm>
          <a:off x="9327095" y="1832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27081</xdr:rowOff>
    </xdr:from>
    <xdr:ext cx="599010" cy="259045"/>
    <xdr:sp macro="" textlink="">
      <xdr:nvSpPr>
        <xdr:cNvPr id="461" name="n_2aveValue【港湾・漁港】&#10;一人当たり有形固定資産（償却資産）額"/>
        <xdr:cNvSpPr txBox="1"/>
      </xdr:nvSpPr>
      <xdr:spPr>
        <a:xfrm>
          <a:off x="8450795" y="1802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119857</xdr:rowOff>
    </xdr:from>
    <xdr:ext cx="599010" cy="259045"/>
    <xdr:sp macro="" textlink="">
      <xdr:nvSpPr>
        <xdr:cNvPr id="462" name="n_3aveValue【港湾・漁港】&#10;一人当たり有形固定資産（償却資産）額"/>
        <xdr:cNvSpPr txBox="1"/>
      </xdr:nvSpPr>
      <xdr:spPr>
        <a:xfrm>
          <a:off x="7561795" y="1829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77584</xdr:rowOff>
    </xdr:from>
    <xdr:ext cx="599010" cy="259045"/>
    <xdr:sp macro="" textlink="">
      <xdr:nvSpPr>
        <xdr:cNvPr id="463" name="n_4aveValue【港湾・漁港】&#10;一人当たり有形固定資産（償却資産）額"/>
        <xdr:cNvSpPr txBox="1"/>
      </xdr:nvSpPr>
      <xdr:spPr>
        <a:xfrm>
          <a:off x="6672795" y="1842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136600</xdr:rowOff>
    </xdr:from>
    <xdr:ext cx="599010" cy="259045"/>
    <xdr:sp macro="" textlink="">
      <xdr:nvSpPr>
        <xdr:cNvPr id="464" name="n_1mainValue【港湾・漁港】&#10;一人当たり有形固定資産（償却資産）額"/>
        <xdr:cNvSpPr txBox="1"/>
      </xdr:nvSpPr>
      <xdr:spPr>
        <a:xfrm>
          <a:off x="9327095" y="1762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2768</xdr:rowOff>
    </xdr:from>
    <xdr:ext cx="599010" cy="259045"/>
    <xdr:sp macro="" textlink="">
      <xdr:nvSpPr>
        <xdr:cNvPr id="465" name="n_3mainValue【港湾・漁港】&#10;一人当たり有形固定資産（償却資産）額"/>
        <xdr:cNvSpPr txBox="1"/>
      </xdr:nvSpPr>
      <xdr:spPr>
        <a:xfrm>
          <a:off x="7561795" y="1766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18301</xdr:rowOff>
    </xdr:from>
    <xdr:ext cx="599010" cy="259045"/>
    <xdr:sp macro="" textlink="">
      <xdr:nvSpPr>
        <xdr:cNvPr id="466" name="n_4mainValue【港湾・漁港】&#10;一人当たり有形固定資産（償却資産）額"/>
        <xdr:cNvSpPr txBox="1"/>
      </xdr:nvSpPr>
      <xdr:spPr>
        <a:xfrm>
          <a:off x="6672795" y="1767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8" name="直線コネクタ 4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9" name="テキスト ボックス 47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0" name="直線コネクタ 4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1" name="テキスト ボックス 4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2" name="直線コネクタ 4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3" name="テキスト ボックス 4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4" name="直線コネクタ 4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5" name="テキスト ボックス 4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6" name="直線コネクタ 4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7" name="テキスト ボックス 48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9" name="テキスト ボックス 48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491" name="直線コネクタ 490"/>
        <xdr:cNvCxnSpPr/>
      </xdr:nvCxnSpPr>
      <xdr:spPr>
        <a:xfrm flipV="1">
          <a:off x="16318864"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492" name="【認定こども園・幼稚園・保育所】&#10;有形固定資産減価償却率最小値テキスト"/>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493" name="直線コネクタ 492"/>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94"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95" name="直線コネクタ 494"/>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108602</xdr:rowOff>
    </xdr:from>
    <xdr:ext cx="405111" cy="259045"/>
    <xdr:sp macro="" textlink="">
      <xdr:nvSpPr>
        <xdr:cNvPr id="496" name="【認定こども園・幼稚園・保育所】&#10;有形固定資産減価償却率平均値テキスト"/>
        <xdr:cNvSpPr txBox="1"/>
      </xdr:nvSpPr>
      <xdr:spPr>
        <a:xfrm>
          <a:off x="16357600" y="628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497" name="フローチャート: 判断 496"/>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498" name="フローチャート: 判断 497"/>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99" name="フローチャート: 判断 498"/>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500" name="フローチャート: 判断 499"/>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27305</xdr:rowOff>
    </xdr:from>
    <xdr:to>
      <xdr:col>67</xdr:col>
      <xdr:colOff>101600</xdr:colOff>
      <xdr:row>36</xdr:row>
      <xdr:rowOff>128905</xdr:rowOff>
    </xdr:to>
    <xdr:sp macro="" textlink="">
      <xdr:nvSpPr>
        <xdr:cNvPr id="501" name="フローチャート: 判断 500"/>
        <xdr:cNvSpPr/>
      </xdr:nvSpPr>
      <xdr:spPr>
        <a:xfrm>
          <a:off x="1276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2" name="テキスト ボックス 5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3" name="テキスト ボックス 5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4" name="テキスト ボックス 5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5" name="テキスト ボックス 5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6" name="テキスト ボックス 5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36830</xdr:rowOff>
    </xdr:from>
    <xdr:to>
      <xdr:col>85</xdr:col>
      <xdr:colOff>177800</xdr:colOff>
      <xdr:row>35</xdr:row>
      <xdr:rowOff>138430</xdr:rowOff>
    </xdr:to>
    <xdr:sp macro="" textlink="">
      <xdr:nvSpPr>
        <xdr:cNvPr id="507" name="楕円 506"/>
        <xdr:cNvSpPr/>
      </xdr:nvSpPr>
      <xdr:spPr>
        <a:xfrm>
          <a:off x="162687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59707</xdr:rowOff>
    </xdr:from>
    <xdr:ext cx="405111" cy="259045"/>
    <xdr:sp macro="" textlink="">
      <xdr:nvSpPr>
        <xdr:cNvPr id="508" name="【認定こども園・幼稚園・保育所】&#10;有形固定資産減価償却率該当値テキスト"/>
        <xdr:cNvSpPr txBox="1"/>
      </xdr:nvSpPr>
      <xdr:spPr>
        <a:xfrm>
          <a:off x="16357600"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132080</xdr:rowOff>
    </xdr:from>
    <xdr:to>
      <xdr:col>81</xdr:col>
      <xdr:colOff>101600</xdr:colOff>
      <xdr:row>35</xdr:row>
      <xdr:rowOff>62230</xdr:rowOff>
    </xdr:to>
    <xdr:sp macro="" textlink="">
      <xdr:nvSpPr>
        <xdr:cNvPr id="509" name="楕円 508"/>
        <xdr:cNvSpPr/>
      </xdr:nvSpPr>
      <xdr:spPr>
        <a:xfrm>
          <a:off x="15430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11430</xdr:rowOff>
    </xdr:from>
    <xdr:to>
      <xdr:col>85</xdr:col>
      <xdr:colOff>127000</xdr:colOff>
      <xdr:row>35</xdr:row>
      <xdr:rowOff>87630</xdr:rowOff>
    </xdr:to>
    <xdr:cxnSp macro="">
      <xdr:nvCxnSpPr>
        <xdr:cNvPr id="510" name="直線コネクタ 509"/>
        <xdr:cNvCxnSpPr/>
      </xdr:nvCxnSpPr>
      <xdr:spPr>
        <a:xfrm>
          <a:off x="15481300" y="6012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101600</xdr:rowOff>
    </xdr:from>
    <xdr:to>
      <xdr:col>72</xdr:col>
      <xdr:colOff>38100</xdr:colOff>
      <xdr:row>35</xdr:row>
      <xdr:rowOff>31750</xdr:rowOff>
    </xdr:to>
    <xdr:sp macro="" textlink="">
      <xdr:nvSpPr>
        <xdr:cNvPr id="511" name="楕円 510"/>
        <xdr:cNvSpPr/>
      </xdr:nvSpPr>
      <xdr:spPr>
        <a:xfrm>
          <a:off x="13652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114935</xdr:rowOff>
    </xdr:from>
    <xdr:to>
      <xdr:col>67</xdr:col>
      <xdr:colOff>101600</xdr:colOff>
      <xdr:row>34</xdr:row>
      <xdr:rowOff>45085</xdr:rowOff>
    </xdr:to>
    <xdr:sp macro="" textlink="">
      <xdr:nvSpPr>
        <xdr:cNvPr id="512" name="楕円 511"/>
        <xdr:cNvSpPr/>
      </xdr:nvSpPr>
      <xdr:spPr>
        <a:xfrm>
          <a:off x="127635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165735</xdr:rowOff>
    </xdr:from>
    <xdr:to>
      <xdr:col>71</xdr:col>
      <xdr:colOff>177800</xdr:colOff>
      <xdr:row>34</xdr:row>
      <xdr:rowOff>152400</xdr:rowOff>
    </xdr:to>
    <xdr:cxnSp macro="">
      <xdr:nvCxnSpPr>
        <xdr:cNvPr id="513" name="直線コネクタ 512"/>
        <xdr:cNvCxnSpPr/>
      </xdr:nvCxnSpPr>
      <xdr:spPr>
        <a:xfrm>
          <a:off x="12814300" y="5823585"/>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41927</xdr:rowOff>
    </xdr:from>
    <xdr:ext cx="405111" cy="259045"/>
    <xdr:sp macro="" textlink="">
      <xdr:nvSpPr>
        <xdr:cNvPr id="514" name="n_1aveValue【認定こども園・幼稚園・保育所】&#10;有形固定資産減価償却率"/>
        <xdr:cNvSpPr txBox="1"/>
      </xdr:nvSpPr>
      <xdr:spPr>
        <a:xfrm>
          <a:off x="152660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515" name="n_2aveValue【認定こども園・幼稚園・保育所】&#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7637</xdr:rowOff>
    </xdr:from>
    <xdr:ext cx="405111" cy="259045"/>
    <xdr:sp macro="" textlink="">
      <xdr:nvSpPr>
        <xdr:cNvPr id="516" name="n_3aveValue【認定こども園・幼稚園・保育所】&#10;有形固定資産減価償却率"/>
        <xdr:cNvSpPr txBox="1"/>
      </xdr:nvSpPr>
      <xdr:spPr>
        <a:xfrm>
          <a:off x="13500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120032</xdr:rowOff>
    </xdr:from>
    <xdr:ext cx="405111" cy="259045"/>
    <xdr:sp macro="" textlink="">
      <xdr:nvSpPr>
        <xdr:cNvPr id="517" name="n_4aveValue【認定こども園・幼稚園・保育所】&#10;有形固定資産減価償却率"/>
        <xdr:cNvSpPr txBox="1"/>
      </xdr:nvSpPr>
      <xdr:spPr>
        <a:xfrm>
          <a:off x="12611744" y="629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78757</xdr:rowOff>
    </xdr:from>
    <xdr:ext cx="405111" cy="259045"/>
    <xdr:sp macro="" textlink="">
      <xdr:nvSpPr>
        <xdr:cNvPr id="518" name="n_1mainValue【認定こども園・幼稚園・保育所】&#10;有形固定資産減価償却率"/>
        <xdr:cNvSpPr txBox="1"/>
      </xdr:nvSpPr>
      <xdr:spPr>
        <a:xfrm>
          <a:off x="152660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48277</xdr:rowOff>
    </xdr:from>
    <xdr:ext cx="405111" cy="259045"/>
    <xdr:sp macro="" textlink="">
      <xdr:nvSpPr>
        <xdr:cNvPr id="519" name="n_3mainValue【認定こども園・幼稚園・保育所】&#10;有形固定資産減価償却率"/>
        <xdr:cNvSpPr txBox="1"/>
      </xdr:nvSpPr>
      <xdr:spPr>
        <a:xfrm>
          <a:off x="13500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61612</xdr:rowOff>
    </xdr:from>
    <xdr:ext cx="405111" cy="259045"/>
    <xdr:sp macro="" textlink="">
      <xdr:nvSpPr>
        <xdr:cNvPr id="520" name="n_4mainValue【認定こども園・幼稚園・保育所】&#10;有形固定資産減価償却率"/>
        <xdr:cNvSpPr txBox="1"/>
      </xdr:nvSpPr>
      <xdr:spPr>
        <a:xfrm>
          <a:off x="12611744" y="554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1" name="直線コネクタ 53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32" name="テキスト ボックス 53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3" name="直線コネクタ 53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34" name="テキスト ボックス 53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5" name="直線コネクタ 53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36" name="テキスト ボックス 53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7" name="直線コネクタ 53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38" name="テキスト ボックス 53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9" name="直線コネクタ 53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40" name="テキスト ボックス 53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1" name="直線コネクタ 54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42" name="テキスト ボックス 54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4" name="テキスト ボックス 5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546" name="直線コネクタ 545"/>
        <xdr:cNvCxnSpPr/>
      </xdr:nvCxnSpPr>
      <xdr:spPr>
        <a:xfrm flipV="1">
          <a:off x="221608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47"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48" name="直線コネクタ 547"/>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549" name="【認定こども園・幼稚園・保育所】&#10;一人当たり面積最大値テキスト"/>
        <xdr:cNvSpPr txBox="1"/>
      </xdr:nvSpPr>
      <xdr:spPr>
        <a:xfrm>
          <a:off x="221996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550" name="直線コネクタ 549"/>
        <xdr:cNvCxnSpPr/>
      </xdr:nvCxnSpPr>
      <xdr:spPr>
        <a:xfrm>
          <a:off x="22072600" y="56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551" name="【認定こども園・幼稚園・保育所】&#10;一人当たり面積平均値テキスト"/>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552" name="フローチャート: 判断 551"/>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53" name="フローチャート: 判断 552"/>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554" name="フローチャート: 判断 553"/>
        <xdr:cNvSpPr/>
      </xdr:nvSpPr>
      <xdr:spPr>
        <a:xfrm>
          <a:off x="20383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555" name="フローチャート: 判断 554"/>
        <xdr:cNvSpPr/>
      </xdr:nvSpPr>
      <xdr:spPr>
        <a:xfrm>
          <a:off x="19494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102144</xdr:rowOff>
    </xdr:from>
    <xdr:to>
      <xdr:col>98</xdr:col>
      <xdr:colOff>38100</xdr:colOff>
      <xdr:row>34</xdr:row>
      <xdr:rowOff>32294</xdr:rowOff>
    </xdr:to>
    <xdr:sp macro="" textlink="">
      <xdr:nvSpPr>
        <xdr:cNvPr id="556" name="フローチャート: 判断 555"/>
        <xdr:cNvSpPr/>
      </xdr:nvSpPr>
      <xdr:spPr>
        <a:xfrm>
          <a:off x="18605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30299</xdr:rowOff>
    </xdr:from>
    <xdr:to>
      <xdr:col>116</xdr:col>
      <xdr:colOff>114300</xdr:colOff>
      <xdr:row>39</xdr:row>
      <xdr:rowOff>131899</xdr:rowOff>
    </xdr:to>
    <xdr:sp macro="" textlink="">
      <xdr:nvSpPr>
        <xdr:cNvPr id="562" name="楕円 561"/>
        <xdr:cNvSpPr/>
      </xdr:nvSpPr>
      <xdr:spPr>
        <a:xfrm>
          <a:off x="22110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53176</xdr:rowOff>
    </xdr:from>
    <xdr:ext cx="469744" cy="259045"/>
    <xdr:sp macro="" textlink="">
      <xdr:nvSpPr>
        <xdr:cNvPr id="563" name="【認定こども園・幼稚園・保育所】&#10;一人当たり面積該当値テキスト"/>
        <xdr:cNvSpPr txBox="1"/>
      </xdr:nvSpPr>
      <xdr:spPr>
        <a:xfrm>
          <a:off x="22199600"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43362</xdr:rowOff>
    </xdr:from>
    <xdr:to>
      <xdr:col>112</xdr:col>
      <xdr:colOff>38100</xdr:colOff>
      <xdr:row>39</xdr:row>
      <xdr:rowOff>144962</xdr:rowOff>
    </xdr:to>
    <xdr:sp macro="" textlink="">
      <xdr:nvSpPr>
        <xdr:cNvPr id="564" name="楕円 563"/>
        <xdr:cNvSpPr/>
      </xdr:nvSpPr>
      <xdr:spPr>
        <a:xfrm>
          <a:off x="21272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81099</xdr:rowOff>
    </xdr:from>
    <xdr:to>
      <xdr:col>116</xdr:col>
      <xdr:colOff>63500</xdr:colOff>
      <xdr:row>39</xdr:row>
      <xdr:rowOff>94162</xdr:rowOff>
    </xdr:to>
    <xdr:cxnSp macro="">
      <xdr:nvCxnSpPr>
        <xdr:cNvPr id="565" name="直線コネクタ 564"/>
        <xdr:cNvCxnSpPr/>
      </xdr:nvCxnSpPr>
      <xdr:spPr>
        <a:xfrm flipV="1">
          <a:off x="21323300" y="67676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110309</xdr:rowOff>
    </xdr:from>
    <xdr:to>
      <xdr:col>102</xdr:col>
      <xdr:colOff>165100</xdr:colOff>
      <xdr:row>39</xdr:row>
      <xdr:rowOff>40459</xdr:rowOff>
    </xdr:to>
    <xdr:sp macro="" textlink="">
      <xdr:nvSpPr>
        <xdr:cNvPr id="566" name="楕円 565"/>
        <xdr:cNvSpPr/>
      </xdr:nvSpPr>
      <xdr:spPr>
        <a:xfrm>
          <a:off x="19494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76019</xdr:rowOff>
    </xdr:from>
    <xdr:to>
      <xdr:col>98</xdr:col>
      <xdr:colOff>38100</xdr:colOff>
      <xdr:row>40</xdr:row>
      <xdr:rowOff>6169</xdr:rowOff>
    </xdr:to>
    <xdr:sp macro="" textlink="">
      <xdr:nvSpPr>
        <xdr:cNvPr id="567" name="楕円 566"/>
        <xdr:cNvSpPr/>
      </xdr:nvSpPr>
      <xdr:spPr>
        <a:xfrm>
          <a:off x="18605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161109</xdr:rowOff>
    </xdr:from>
    <xdr:to>
      <xdr:col>102</xdr:col>
      <xdr:colOff>114300</xdr:colOff>
      <xdr:row>39</xdr:row>
      <xdr:rowOff>126819</xdr:rowOff>
    </xdr:to>
    <xdr:cxnSp macro="">
      <xdr:nvCxnSpPr>
        <xdr:cNvPr id="568" name="直線コネクタ 567"/>
        <xdr:cNvCxnSpPr/>
      </xdr:nvCxnSpPr>
      <xdr:spPr>
        <a:xfrm flipV="1">
          <a:off x="18656300" y="667620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569"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161489</xdr:rowOff>
    </xdr:from>
    <xdr:ext cx="469744" cy="259045"/>
    <xdr:sp macro="" textlink="">
      <xdr:nvSpPr>
        <xdr:cNvPr id="570" name="n_2aveValue【認定こども園・幼稚園・保育所】&#10;一人当たり面積"/>
        <xdr:cNvSpPr txBox="1"/>
      </xdr:nvSpPr>
      <xdr:spPr>
        <a:xfrm>
          <a:off x="20199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162214</xdr:rowOff>
    </xdr:from>
    <xdr:ext cx="469744" cy="259045"/>
    <xdr:sp macro="" textlink="">
      <xdr:nvSpPr>
        <xdr:cNvPr id="571" name="n_3aveValue【認定こども園・幼稚園・保育所】&#10;一人当たり面積"/>
        <xdr:cNvSpPr txBox="1"/>
      </xdr:nvSpPr>
      <xdr:spPr>
        <a:xfrm>
          <a:off x="19310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48821</xdr:rowOff>
    </xdr:from>
    <xdr:ext cx="469744" cy="259045"/>
    <xdr:sp macro="" textlink="">
      <xdr:nvSpPr>
        <xdr:cNvPr id="572" name="n_4aveValue【認定こども園・幼稚園・保育所】&#10;一人当たり面積"/>
        <xdr:cNvSpPr txBox="1"/>
      </xdr:nvSpPr>
      <xdr:spPr>
        <a:xfrm>
          <a:off x="18421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161489</xdr:rowOff>
    </xdr:from>
    <xdr:ext cx="469744" cy="259045"/>
    <xdr:sp macro="" textlink="">
      <xdr:nvSpPr>
        <xdr:cNvPr id="573" name="n_1mainValue【認定こども園・幼稚園・保育所】&#10;一人当たり面積"/>
        <xdr:cNvSpPr txBox="1"/>
      </xdr:nvSpPr>
      <xdr:spPr>
        <a:xfrm>
          <a:off x="210757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56985</xdr:rowOff>
    </xdr:from>
    <xdr:ext cx="469744" cy="259045"/>
    <xdr:sp macro="" textlink="">
      <xdr:nvSpPr>
        <xdr:cNvPr id="574" name="n_3mainValue【認定こども園・幼稚園・保育所】&#10;一人当たり面積"/>
        <xdr:cNvSpPr txBox="1"/>
      </xdr:nvSpPr>
      <xdr:spPr>
        <a:xfrm>
          <a:off x="19310427" y="640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168746</xdr:rowOff>
    </xdr:from>
    <xdr:ext cx="469744" cy="259045"/>
    <xdr:sp macro="" textlink="">
      <xdr:nvSpPr>
        <xdr:cNvPr id="575" name="n_4mainValue【認定こども園・幼稚園・保育所】&#10;一人当たり面積"/>
        <xdr:cNvSpPr txBox="1"/>
      </xdr:nvSpPr>
      <xdr:spPr>
        <a:xfrm>
          <a:off x="18421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6" name="テキスト ボックス 5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7" name="直線コネクタ 5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8" name="テキスト ボックス 58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9" name="直線コネクタ 5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0" name="テキスト ボックス 5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3" name="直線コネクタ 5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4" name="テキスト ボックス 5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5" name="直線コネクタ 5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6" name="テキスト ボックス 59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8" name="テキスト ボックス 59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600" name="直線コネクタ 599"/>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601" name="【学校施設】&#10;有形固定資産減価償却率最小値テキスト"/>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602" name="直線コネクタ 601"/>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03" name="【学校施設】&#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04" name="直線コネクタ 603"/>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05" name="【学校施設】&#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06" name="フローチャート: 判断 605"/>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07" name="フローチャート: 判断 606"/>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608" name="フローチャート: 判断 607"/>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609" name="フローチャート: 判断 608"/>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610" name="フローチャート: 判断 609"/>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17780</xdr:rowOff>
    </xdr:from>
    <xdr:to>
      <xdr:col>85</xdr:col>
      <xdr:colOff>177800</xdr:colOff>
      <xdr:row>61</xdr:row>
      <xdr:rowOff>119380</xdr:rowOff>
    </xdr:to>
    <xdr:sp macro="" textlink="">
      <xdr:nvSpPr>
        <xdr:cNvPr id="616" name="楕円 615"/>
        <xdr:cNvSpPr/>
      </xdr:nvSpPr>
      <xdr:spPr>
        <a:xfrm>
          <a:off x="16268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167657</xdr:rowOff>
    </xdr:from>
    <xdr:ext cx="405111" cy="259045"/>
    <xdr:sp macro="" textlink="">
      <xdr:nvSpPr>
        <xdr:cNvPr id="617" name="【学校施設】&#10;有形固定資産減価償却率該当値テキスト"/>
        <xdr:cNvSpPr txBox="1"/>
      </xdr:nvSpPr>
      <xdr:spPr>
        <a:xfrm>
          <a:off x="16357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618" name="楕円 617"/>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68580</xdr:rowOff>
    </xdr:to>
    <xdr:cxnSp macro="">
      <xdr:nvCxnSpPr>
        <xdr:cNvPr id="619" name="直線コネクタ 618"/>
        <xdr:cNvCxnSpPr/>
      </xdr:nvCxnSpPr>
      <xdr:spPr>
        <a:xfrm>
          <a:off x="15481300" y="105156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620" name="楕円 619"/>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90170</xdr:rowOff>
    </xdr:from>
    <xdr:to>
      <xdr:col>67</xdr:col>
      <xdr:colOff>101600</xdr:colOff>
      <xdr:row>62</xdr:row>
      <xdr:rowOff>20320</xdr:rowOff>
    </xdr:to>
    <xdr:sp macro="" textlink="">
      <xdr:nvSpPr>
        <xdr:cNvPr id="621" name="楕円 620"/>
        <xdr:cNvSpPr/>
      </xdr:nvSpPr>
      <xdr:spPr>
        <a:xfrm>
          <a:off x="12763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91440</xdr:rowOff>
    </xdr:from>
    <xdr:to>
      <xdr:col>71</xdr:col>
      <xdr:colOff>177800</xdr:colOff>
      <xdr:row>61</xdr:row>
      <xdr:rowOff>140970</xdr:rowOff>
    </xdr:to>
    <xdr:cxnSp macro="">
      <xdr:nvCxnSpPr>
        <xdr:cNvPr id="622" name="直線コネクタ 621"/>
        <xdr:cNvCxnSpPr/>
      </xdr:nvCxnSpPr>
      <xdr:spPr>
        <a:xfrm flipV="1">
          <a:off x="12814300" y="103784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623"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139717</xdr:rowOff>
    </xdr:from>
    <xdr:ext cx="405111" cy="259045"/>
    <xdr:sp macro="" textlink="">
      <xdr:nvSpPr>
        <xdr:cNvPr id="624" name="n_2aveValue【学校施設】&#10;有形固定資産減価償却率"/>
        <xdr:cNvSpPr txBox="1"/>
      </xdr:nvSpPr>
      <xdr:spPr>
        <a:xfrm>
          <a:off x="14389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63517</xdr:rowOff>
    </xdr:from>
    <xdr:ext cx="405111" cy="259045"/>
    <xdr:sp macro="" textlink="">
      <xdr:nvSpPr>
        <xdr:cNvPr id="625" name="n_3aveValue【学校施設】&#10;有形固定資産減価償却率"/>
        <xdr:cNvSpPr txBox="1"/>
      </xdr:nvSpPr>
      <xdr:spPr>
        <a:xfrm>
          <a:off x="13500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151147</xdr:rowOff>
    </xdr:from>
    <xdr:ext cx="405111" cy="259045"/>
    <xdr:sp macro="" textlink="">
      <xdr:nvSpPr>
        <xdr:cNvPr id="626" name="n_4aveValue【学校施設】&#10;有形固定資産減価償却率"/>
        <xdr:cNvSpPr txBox="1"/>
      </xdr:nvSpPr>
      <xdr:spPr>
        <a:xfrm>
          <a:off x="12611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627" name="n_1mainValue【学校施設】&#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628" name="n_3mainValue【学校施設】&#10;有形固定資産減価償却率"/>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11447</xdr:rowOff>
    </xdr:from>
    <xdr:ext cx="405111" cy="259045"/>
    <xdr:sp macro="" textlink="">
      <xdr:nvSpPr>
        <xdr:cNvPr id="629" name="n_4mainValue【学校施設】&#10;有形固定資産減価償却率"/>
        <xdr:cNvSpPr txBox="1"/>
      </xdr:nvSpPr>
      <xdr:spPr>
        <a:xfrm>
          <a:off x="12611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0" name="正方形/長方形 6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1" name="正方形/長方形 6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2" name="正方形/長方形 6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3" name="正方形/長方形 6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4" name="正方形/長方形 6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5" name="正方形/長方形 6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6" name="正方形/長方形 6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7" name="正方形/長方形 6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8" name="テキスト ボックス 6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9" name="直線コネクタ 6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0" name="テキスト ボックス 6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41" name="直線コネクタ 64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2" name="テキスト ボックス 64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3" name="直線コネクタ 64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4" name="テキスト ボックス 64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5" name="直線コネクタ 64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6" name="テキスト ボックス 64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7" name="直線コネクタ 64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8" name="テキスト ボックス 64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652" name="直線コネクタ 651"/>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653" name="【学校施設】&#10;一人当たり面積最小値テキスト"/>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654" name="直線コネクタ 653"/>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655" name="【学校施設】&#10;一人当たり面積最大値テキスト"/>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656" name="直線コネクタ 655"/>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39184</xdr:rowOff>
    </xdr:from>
    <xdr:ext cx="469744" cy="259045"/>
    <xdr:sp macro="" textlink="">
      <xdr:nvSpPr>
        <xdr:cNvPr id="657" name="【学校施設】&#10;一人当たり面積平均値テキスト"/>
        <xdr:cNvSpPr txBox="1"/>
      </xdr:nvSpPr>
      <xdr:spPr>
        <a:xfrm>
          <a:off x="22199600" y="10497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658" name="フローチャート: 判断 657"/>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659" name="フローチャート: 判断 658"/>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660" name="フローチャート: 判断 659"/>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661" name="フローチャート: 判断 660"/>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49784</xdr:rowOff>
    </xdr:from>
    <xdr:to>
      <xdr:col>98</xdr:col>
      <xdr:colOff>38100</xdr:colOff>
      <xdr:row>61</xdr:row>
      <xdr:rowOff>151384</xdr:rowOff>
    </xdr:to>
    <xdr:sp macro="" textlink="">
      <xdr:nvSpPr>
        <xdr:cNvPr id="662" name="フローチャート: 判断 661"/>
        <xdr:cNvSpPr/>
      </xdr:nvSpPr>
      <xdr:spPr>
        <a:xfrm>
          <a:off x="18605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3" name="テキスト ボックス 6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150368</xdr:rowOff>
    </xdr:from>
    <xdr:to>
      <xdr:col>116</xdr:col>
      <xdr:colOff>114300</xdr:colOff>
      <xdr:row>61</xdr:row>
      <xdr:rowOff>80518</xdr:rowOff>
    </xdr:to>
    <xdr:sp macro="" textlink="">
      <xdr:nvSpPr>
        <xdr:cNvPr id="668" name="楕円 667"/>
        <xdr:cNvSpPr/>
      </xdr:nvSpPr>
      <xdr:spPr>
        <a:xfrm>
          <a:off x="221107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1795</xdr:rowOff>
    </xdr:from>
    <xdr:ext cx="469744" cy="259045"/>
    <xdr:sp macro="" textlink="">
      <xdr:nvSpPr>
        <xdr:cNvPr id="669" name="【学校施設】&#10;一人当たり面積該当値テキスト"/>
        <xdr:cNvSpPr txBox="1"/>
      </xdr:nvSpPr>
      <xdr:spPr>
        <a:xfrm>
          <a:off x="22199600" y="102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1321</xdr:rowOff>
    </xdr:from>
    <xdr:to>
      <xdr:col>112</xdr:col>
      <xdr:colOff>38100</xdr:colOff>
      <xdr:row>61</xdr:row>
      <xdr:rowOff>102921</xdr:rowOff>
    </xdr:to>
    <xdr:sp macro="" textlink="">
      <xdr:nvSpPr>
        <xdr:cNvPr id="670" name="楕円 669"/>
        <xdr:cNvSpPr/>
      </xdr:nvSpPr>
      <xdr:spPr>
        <a:xfrm>
          <a:off x="21272500" y="104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29718</xdr:rowOff>
    </xdr:from>
    <xdr:to>
      <xdr:col>116</xdr:col>
      <xdr:colOff>63500</xdr:colOff>
      <xdr:row>61</xdr:row>
      <xdr:rowOff>52121</xdr:rowOff>
    </xdr:to>
    <xdr:cxnSp macro="">
      <xdr:nvCxnSpPr>
        <xdr:cNvPr id="671" name="直線コネクタ 670"/>
        <xdr:cNvCxnSpPr/>
      </xdr:nvCxnSpPr>
      <xdr:spPr>
        <a:xfrm flipV="1">
          <a:off x="21323300" y="10488168"/>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60299</xdr:rowOff>
    </xdr:from>
    <xdr:to>
      <xdr:col>102</xdr:col>
      <xdr:colOff>165100</xdr:colOff>
      <xdr:row>61</xdr:row>
      <xdr:rowOff>161899</xdr:rowOff>
    </xdr:to>
    <xdr:sp macro="" textlink="">
      <xdr:nvSpPr>
        <xdr:cNvPr id="672" name="楕円 671"/>
        <xdr:cNvSpPr/>
      </xdr:nvSpPr>
      <xdr:spPr>
        <a:xfrm>
          <a:off x="19494500" y="1051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96875</xdr:rowOff>
    </xdr:from>
    <xdr:to>
      <xdr:col>98</xdr:col>
      <xdr:colOff>38100</xdr:colOff>
      <xdr:row>62</xdr:row>
      <xdr:rowOff>27025</xdr:rowOff>
    </xdr:to>
    <xdr:sp macro="" textlink="">
      <xdr:nvSpPr>
        <xdr:cNvPr id="673" name="楕円 672"/>
        <xdr:cNvSpPr/>
      </xdr:nvSpPr>
      <xdr:spPr>
        <a:xfrm>
          <a:off x="18605500" y="105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111099</xdr:rowOff>
    </xdr:from>
    <xdr:to>
      <xdr:col>102</xdr:col>
      <xdr:colOff>114300</xdr:colOff>
      <xdr:row>61</xdr:row>
      <xdr:rowOff>147675</xdr:rowOff>
    </xdr:to>
    <xdr:cxnSp macro="">
      <xdr:nvCxnSpPr>
        <xdr:cNvPr id="674" name="直線コネクタ 673"/>
        <xdr:cNvCxnSpPr/>
      </xdr:nvCxnSpPr>
      <xdr:spPr>
        <a:xfrm flipV="1">
          <a:off x="18656300" y="1056954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131995</xdr:rowOff>
    </xdr:from>
    <xdr:ext cx="469744" cy="259045"/>
    <xdr:sp macro="" textlink="">
      <xdr:nvSpPr>
        <xdr:cNvPr id="675" name="n_1aveValue【学校施設】&#10;一人当たり面積"/>
        <xdr:cNvSpPr txBox="1"/>
      </xdr:nvSpPr>
      <xdr:spPr>
        <a:xfrm>
          <a:off x="210757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159224</xdr:rowOff>
    </xdr:from>
    <xdr:ext cx="469744" cy="259045"/>
    <xdr:sp macro="" textlink="">
      <xdr:nvSpPr>
        <xdr:cNvPr id="676" name="n_2aveValue【学校施設】&#10;一人当たり面積"/>
        <xdr:cNvSpPr txBox="1"/>
      </xdr:nvSpPr>
      <xdr:spPr>
        <a:xfrm>
          <a:off x="20199427" y="10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166540</xdr:rowOff>
    </xdr:from>
    <xdr:ext cx="469744" cy="259045"/>
    <xdr:sp macro="" textlink="">
      <xdr:nvSpPr>
        <xdr:cNvPr id="677" name="n_3aveValue【学校施設】&#10;一人当たり面積"/>
        <xdr:cNvSpPr txBox="1"/>
      </xdr:nvSpPr>
      <xdr:spPr>
        <a:xfrm>
          <a:off x="19310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167911</xdr:rowOff>
    </xdr:from>
    <xdr:ext cx="469744" cy="259045"/>
    <xdr:sp macro="" textlink="">
      <xdr:nvSpPr>
        <xdr:cNvPr id="678" name="n_4aveValue【学校施設】&#10;一人当たり面積"/>
        <xdr:cNvSpPr txBox="1"/>
      </xdr:nvSpPr>
      <xdr:spPr>
        <a:xfrm>
          <a:off x="18421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119448</xdr:rowOff>
    </xdr:from>
    <xdr:ext cx="469744" cy="259045"/>
    <xdr:sp macro="" textlink="">
      <xdr:nvSpPr>
        <xdr:cNvPr id="679" name="n_1mainValue【学校施設】&#10;一人当たり面積"/>
        <xdr:cNvSpPr txBox="1"/>
      </xdr:nvSpPr>
      <xdr:spPr>
        <a:xfrm>
          <a:off x="21075727" y="1023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153026</xdr:rowOff>
    </xdr:from>
    <xdr:ext cx="469744" cy="259045"/>
    <xdr:sp macro="" textlink="">
      <xdr:nvSpPr>
        <xdr:cNvPr id="680" name="n_3mainValue【学校施設】&#10;一人当たり面積"/>
        <xdr:cNvSpPr txBox="1"/>
      </xdr:nvSpPr>
      <xdr:spPr>
        <a:xfrm>
          <a:off x="19310427" y="1061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18152</xdr:rowOff>
    </xdr:from>
    <xdr:ext cx="469744" cy="259045"/>
    <xdr:sp macro="" textlink="">
      <xdr:nvSpPr>
        <xdr:cNvPr id="681" name="n_4mainValue【学校施設】&#10;一人当たり面積"/>
        <xdr:cNvSpPr txBox="1"/>
      </xdr:nvSpPr>
      <xdr:spPr>
        <a:xfrm>
          <a:off x="18421427" y="1064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8" name="テキスト ボックス 70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9" name="直線コネクタ 70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0" name="テキスト ボックス 709"/>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1" name="直線コネクタ 71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2" name="テキスト ボックス 71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3" name="直線コネクタ 71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4" name="テキスト ボックス 71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5" name="直線コネクタ 71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6" name="テキスト ボックス 71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8" name="テキスト ボックス 71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720" name="直線コネクタ 719"/>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721" name="【公民館】&#10;有形固定資産減価償却率最小値テキスト"/>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722" name="直線コネクタ 721"/>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23"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24" name="直線コネクタ 723"/>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162577</xdr:rowOff>
    </xdr:from>
    <xdr:ext cx="405111" cy="259045"/>
    <xdr:sp macro="" textlink="">
      <xdr:nvSpPr>
        <xdr:cNvPr id="725" name="【公民館】&#10;有形固定資産減価償却率平均値テキスト"/>
        <xdr:cNvSpPr txBox="1"/>
      </xdr:nvSpPr>
      <xdr:spPr>
        <a:xfrm>
          <a:off x="16357600" y="1765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26" name="フローチャート: 判断 725"/>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727" name="フローチャート: 判断 726"/>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728" name="フローチャート: 判断 727"/>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729" name="フローチャート: 判断 728"/>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121413</xdr:rowOff>
    </xdr:from>
    <xdr:to>
      <xdr:col>67</xdr:col>
      <xdr:colOff>101600</xdr:colOff>
      <xdr:row>103</xdr:row>
      <xdr:rowOff>51563</xdr:rowOff>
    </xdr:to>
    <xdr:sp macro="" textlink="">
      <xdr:nvSpPr>
        <xdr:cNvPr id="730" name="フローチャート: 判断 729"/>
        <xdr:cNvSpPr/>
      </xdr:nvSpPr>
      <xdr:spPr>
        <a:xfrm>
          <a:off x="12763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167132</xdr:rowOff>
    </xdr:from>
    <xdr:to>
      <xdr:col>85</xdr:col>
      <xdr:colOff>177800</xdr:colOff>
      <xdr:row>104</xdr:row>
      <xdr:rowOff>97282</xdr:rowOff>
    </xdr:to>
    <xdr:sp macro="" textlink="">
      <xdr:nvSpPr>
        <xdr:cNvPr id="736" name="楕円 735"/>
        <xdr:cNvSpPr/>
      </xdr:nvSpPr>
      <xdr:spPr>
        <a:xfrm>
          <a:off x="162687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145559</xdr:rowOff>
    </xdr:from>
    <xdr:ext cx="405111" cy="259045"/>
    <xdr:sp macro="" textlink="">
      <xdr:nvSpPr>
        <xdr:cNvPr id="737" name="【公民館】&#10;有形固定資産減価償却率該当値テキスト"/>
        <xdr:cNvSpPr txBox="1"/>
      </xdr:nvSpPr>
      <xdr:spPr>
        <a:xfrm>
          <a:off x="16357600"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123698</xdr:rowOff>
    </xdr:from>
    <xdr:to>
      <xdr:col>81</xdr:col>
      <xdr:colOff>101600</xdr:colOff>
      <xdr:row>104</xdr:row>
      <xdr:rowOff>53848</xdr:rowOff>
    </xdr:to>
    <xdr:sp macro="" textlink="">
      <xdr:nvSpPr>
        <xdr:cNvPr id="738" name="楕円 737"/>
        <xdr:cNvSpPr/>
      </xdr:nvSpPr>
      <xdr:spPr>
        <a:xfrm>
          <a:off x="15430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xdr:rowOff>
    </xdr:from>
    <xdr:to>
      <xdr:col>85</xdr:col>
      <xdr:colOff>127000</xdr:colOff>
      <xdr:row>104</xdr:row>
      <xdr:rowOff>46482</xdr:rowOff>
    </xdr:to>
    <xdr:cxnSp macro="">
      <xdr:nvCxnSpPr>
        <xdr:cNvPr id="739" name="直線コネクタ 738"/>
        <xdr:cNvCxnSpPr/>
      </xdr:nvCxnSpPr>
      <xdr:spPr>
        <a:xfrm>
          <a:off x="15481300" y="178338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740" name="楕円 739"/>
        <xdr:cNvSpPr/>
      </xdr:nvSpPr>
      <xdr:spPr>
        <a:xfrm>
          <a:off x="13652500" y="177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164846</xdr:rowOff>
    </xdr:from>
    <xdr:to>
      <xdr:col>67</xdr:col>
      <xdr:colOff>101600</xdr:colOff>
      <xdr:row>103</xdr:row>
      <xdr:rowOff>94996</xdr:rowOff>
    </xdr:to>
    <xdr:sp macro="" textlink="">
      <xdr:nvSpPr>
        <xdr:cNvPr id="741" name="楕円 740"/>
        <xdr:cNvSpPr/>
      </xdr:nvSpPr>
      <xdr:spPr>
        <a:xfrm>
          <a:off x="12763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44196</xdr:rowOff>
    </xdr:from>
    <xdr:to>
      <xdr:col>71</xdr:col>
      <xdr:colOff>177800</xdr:colOff>
      <xdr:row>103</xdr:row>
      <xdr:rowOff>103632</xdr:rowOff>
    </xdr:to>
    <xdr:cxnSp macro="">
      <xdr:nvCxnSpPr>
        <xdr:cNvPr id="742" name="直線コネクタ 741"/>
        <xdr:cNvCxnSpPr/>
      </xdr:nvCxnSpPr>
      <xdr:spPr>
        <a:xfrm>
          <a:off x="12814300" y="1770354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58945</xdr:rowOff>
    </xdr:from>
    <xdr:ext cx="405111" cy="259045"/>
    <xdr:sp macro="" textlink="">
      <xdr:nvSpPr>
        <xdr:cNvPr id="743" name="n_1aveValue【公民館】&#10;有形固定資産減価償却率"/>
        <xdr:cNvSpPr txBox="1"/>
      </xdr:nvSpPr>
      <xdr:spPr>
        <a:xfrm>
          <a:off x="152660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47514</xdr:rowOff>
    </xdr:from>
    <xdr:ext cx="405111" cy="259045"/>
    <xdr:sp macro="" textlink="">
      <xdr:nvSpPr>
        <xdr:cNvPr id="744" name="n_2aveValue【公民館】&#10;有形固定資産減価償却率"/>
        <xdr:cNvSpPr txBox="1"/>
      </xdr:nvSpPr>
      <xdr:spPr>
        <a:xfrm>
          <a:off x="14389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168419</xdr:rowOff>
    </xdr:from>
    <xdr:ext cx="405111" cy="259045"/>
    <xdr:sp macro="" textlink="">
      <xdr:nvSpPr>
        <xdr:cNvPr id="745" name="n_3aveValue【公民館】&#10;有形固定資産減価償却率"/>
        <xdr:cNvSpPr txBox="1"/>
      </xdr:nvSpPr>
      <xdr:spPr>
        <a:xfrm>
          <a:off x="13500744" y="1782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68090</xdr:rowOff>
    </xdr:from>
    <xdr:ext cx="405111" cy="259045"/>
    <xdr:sp macro="" textlink="">
      <xdr:nvSpPr>
        <xdr:cNvPr id="746" name="n_4aveValue【公民館】&#10;有形固定資産減価償却率"/>
        <xdr:cNvSpPr txBox="1"/>
      </xdr:nvSpPr>
      <xdr:spPr>
        <a:xfrm>
          <a:off x="12611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44975</xdr:rowOff>
    </xdr:from>
    <xdr:ext cx="405111" cy="259045"/>
    <xdr:sp macro="" textlink="">
      <xdr:nvSpPr>
        <xdr:cNvPr id="747" name="n_1mainValue【公民館】&#10;有形固定資産減価償却率"/>
        <xdr:cNvSpPr txBox="1"/>
      </xdr:nvSpPr>
      <xdr:spPr>
        <a:xfrm>
          <a:off x="15266044" y="1787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748" name="n_3mainValue【公民館】&#10;有形固定資産減価償却率"/>
        <xdr:cNvSpPr txBox="1"/>
      </xdr:nvSpPr>
      <xdr:spPr>
        <a:xfrm>
          <a:off x="13500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86123</xdr:rowOff>
    </xdr:from>
    <xdr:ext cx="405111" cy="259045"/>
    <xdr:sp macro="" textlink="">
      <xdr:nvSpPr>
        <xdr:cNvPr id="749" name="n_4mainValue【公民館】&#10;有形固定資産減価償却率"/>
        <xdr:cNvSpPr txBox="1"/>
      </xdr:nvSpPr>
      <xdr:spPr>
        <a:xfrm>
          <a:off x="12611744" y="1774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775" name="直線コネクタ 774"/>
        <xdr:cNvCxnSpPr/>
      </xdr:nvCxnSpPr>
      <xdr:spPr>
        <a:xfrm flipV="1">
          <a:off x="221608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776"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777" name="直線コネクタ 776"/>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778" name="【公民館】&#10;一人当たり面積最大値テキスト"/>
        <xdr:cNvSpPr txBox="1"/>
      </xdr:nvSpPr>
      <xdr:spPr>
        <a:xfrm>
          <a:off x="221996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779" name="直線コネクタ 778"/>
        <xdr:cNvCxnSpPr/>
      </xdr:nvCxnSpPr>
      <xdr:spPr>
        <a:xfrm>
          <a:off x="22072600" y="1701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85833</xdr:rowOff>
    </xdr:from>
    <xdr:ext cx="469744" cy="259045"/>
    <xdr:sp macro="" textlink="">
      <xdr:nvSpPr>
        <xdr:cNvPr id="780" name="【公民館】&#10;一人当たり面積平均値テキスト"/>
        <xdr:cNvSpPr txBox="1"/>
      </xdr:nvSpPr>
      <xdr:spPr>
        <a:xfrm>
          <a:off x="22199600" y="17916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781" name="フローチャート: 判断 780"/>
        <xdr:cNvSpPr/>
      </xdr:nvSpPr>
      <xdr:spPr>
        <a:xfrm>
          <a:off x="221107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782" name="フローチャート: 判断 781"/>
        <xdr:cNvSpPr/>
      </xdr:nvSpPr>
      <xdr:spPr>
        <a:xfrm>
          <a:off x="2127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783" name="フローチャート: 判断 782"/>
        <xdr:cNvSpPr/>
      </xdr:nvSpPr>
      <xdr:spPr>
        <a:xfrm>
          <a:off x="2038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784" name="フローチャート: 判断 783"/>
        <xdr:cNvSpPr/>
      </xdr:nvSpPr>
      <xdr:spPr>
        <a:xfrm>
          <a:off x="19494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785" name="フローチャート: 判断 784"/>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22134</xdr:rowOff>
    </xdr:from>
    <xdr:to>
      <xdr:col>116</xdr:col>
      <xdr:colOff>114300</xdr:colOff>
      <xdr:row>106</xdr:row>
      <xdr:rowOff>123734</xdr:rowOff>
    </xdr:to>
    <xdr:sp macro="" textlink="">
      <xdr:nvSpPr>
        <xdr:cNvPr id="791" name="楕円 790"/>
        <xdr:cNvSpPr/>
      </xdr:nvSpPr>
      <xdr:spPr>
        <a:xfrm>
          <a:off x="22110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561</xdr:rowOff>
    </xdr:from>
    <xdr:ext cx="469744" cy="259045"/>
    <xdr:sp macro="" textlink="">
      <xdr:nvSpPr>
        <xdr:cNvPr id="792" name="【公民館】&#10;一人当たり面積該当値テキスト"/>
        <xdr:cNvSpPr txBox="1"/>
      </xdr:nvSpPr>
      <xdr:spPr>
        <a:xfrm>
          <a:off x="22199600"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31931</xdr:rowOff>
    </xdr:from>
    <xdr:to>
      <xdr:col>112</xdr:col>
      <xdr:colOff>38100</xdr:colOff>
      <xdr:row>106</xdr:row>
      <xdr:rowOff>133531</xdr:rowOff>
    </xdr:to>
    <xdr:sp macro="" textlink="">
      <xdr:nvSpPr>
        <xdr:cNvPr id="793" name="楕円 792"/>
        <xdr:cNvSpPr/>
      </xdr:nvSpPr>
      <xdr:spPr>
        <a:xfrm>
          <a:off x="21272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72934</xdr:rowOff>
    </xdr:from>
    <xdr:to>
      <xdr:col>116</xdr:col>
      <xdr:colOff>63500</xdr:colOff>
      <xdr:row>106</xdr:row>
      <xdr:rowOff>82731</xdr:rowOff>
    </xdr:to>
    <xdr:cxnSp macro="">
      <xdr:nvCxnSpPr>
        <xdr:cNvPr id="794" name="直線コネクタ 793"/>
        <xdr:cNvCxnSpPr/>
      </xdr:nvCxnSpPr>
      <xdr:spPr>
        <a:xfrm flipV="1">
          <a:off x="21323300" y="1824663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22134</xdr:rowOff>
    </xdr:from>
    <xdr:to>
      <xdr:col>102</xdr:col>
      <xdr:colOff>165100</xdr:colOff>
      <xdr:row>106</xdr:row>
      <xdr:rowOff>123734</xdr:rowOff>
    </xdr:to>
    <xdr:sp macro="" textlink="">
      <xdr:nvSpPr>
        <xdr:cNvPr id="795" name="楕円 794"/>
        <xdr:cNvSpPr/>
      </xdr:nvSpPr>
      <xdr:spPr>
        <a:xfrm>
          <a:off x="19494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118473</xdr:rowOff>
    </xdr:from>
    <xdr:to>
      <xdr:col>98</xdr:col>
      <xdr:colOff>38100</xdr:colOff>
      <xdr:row>106</xdr:row>
      <xdr:rowOff>48623</xdr:rowOff>
    </xdr:to>
    <xdr:sp macro="" textlink="">
      <xdr:nvSpPr>
        <xdr:cNvPr id="796" name="楕円 795"/>
        <xdr:cNvSpPr/>
      </xdr:nvSpPr>
      <xdr:spPr>
        <a:xfrm>
          <a:off x="18605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169273</xdr:rowOff>
    </xdr:from>
    <xdr:to>
      <xdr:col>102</xdr:col>
      <xdr:colOff>114300</xdr:colOff>
      <xdr:row>106</xdr:row>
      <xdr:rowOff>72934</xdr:rowOff>
    </xdr:to>
    <xdr:cxnSp macro="">
      <xdr:nvCxnSpPr>
        <xdr:cNvPr id="797" name="直線コネクタ 796"/>
        <xdr:cNvCxnSpPr/>
      </xdr:nvCxnSpPr>
      <xdr:spPr>
        <a:xfrm>
          <a:off x="18656300" y="1817152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128832</xdr:rowOff>
    </xdr:from>
    <xdr:ext cx="469744" cy="259045"/>
    <xdr:sp macro="" textlink="">
      <xdr:nvSpPr>
        <xdr:cNvPr id="798" name="n_1aveValue【公民館】&#10;一人当たり面積"/>
        <xdr:cNvSpPr txBox="1"/>
      </xdr:nvSpPr>
      <xdr:spPr>
        <a:xfrm>
          <a:off x="21075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799" name="n_2aveValue【公民館】&#10;一人当たり面積"/>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76579</xdr:rowOff>
    </xdr:from>
    <xdr:ext cx="469744" cy="259045"/>
    <xdr:sp macro="" textlink="">
      <xdr:nvSpPr>
        <xdr:cNvPr id="800" name="n_3aveValue【公民館】&#10;一人当たり面積"/>
        <xdr:cNvSpPr txBox="1"/>
      </xdr:nvSpPr>
      <xdr:spPr>
        <a:xfrm>
          <a:off x="19310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801" name="n_4aveValue【公民館】&#10;一人当たり面積"/>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124658</xdr:rowOff>
    </xdr:from>
    <xdr:ext cx="469744" cy="259045"/>
    <xdr:sp macro="" textlink="">
      <xdr:nvSpPr>
        <xdr:cNvPr id="802" name="n_1mainValue【公民館】&#10;一人当たり面積"/>
        <xdr:cNvSpPr txBox="1"/>
      </xdr:nvSpPr>
      <xdr:spPr>
        <a:xfrm>
          <a:off x="210757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114861</xdr:rowOff>
    </xdr:from>
    <xdr:ext cx="469744" cy="259045"/>
    <xdr:sp macro="" textlink="">
      <xdr:nvSpPr>
        <xdr:cNvPr id="803" name="n_3mainValue【公民館】&#10;一人当たり面積"/>
        <xdr:cNvSpPr txBox="1"/>
      </xdr:nvSpPr>
      <xdr:spPr>
        <a:xfrm>
          <a:off x="193104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39750</xdr:rowOff>
    </xdr:from>
    <xdr:ext cx="469744" cy="259045"/>
    <xdr:sp macro="" textlink="">
      <xdr:nvSpPr>
        <xdr:cNvPr id="804" name="n_4mainValue【公民館】&#10;一人当たり面積"/>
        <xdr:cNvSpPr txBox="1"/>
      </xdr:nvSpPr>
      <xdr:spPr>
        <a:xfrm>
          <a:off x="18421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学校施設については、長寿命化等の資産形成工事があったが、全体の額が大きいため、数値指標的には大きな変動は見られない。認定こども園・幼稚園・保育園の有形固定資産減価償却率が類似団体平均値より大幅に良い数値となっているのは、認定こども園を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年度に建設したことによるものであり、施設の総数が、３であるため、１つの数値が大きく比率を動かすことになったためである。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港湾・漁港に関しては、１港湾５漁港あり、国県補助事業である事業も多く、有形固定資産減価償却率は類似団体平均値に比べ、良好な指数となっている。また、一人当たり有形固定資産額については、海洋隣接部が多く、漁港が多いこともあって、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その他の有形固定資産減価償却率の増加については、減価償却率が年々上昇していくことによるものであり、また、一人当たり指標については人口減少に伴い、分母が減ることにより、上昇するものである。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21,230
21,015
104.38
12,125,091
11,495,046
619,172
6,188,361
9,222,637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xdr:cNvCxnSpPr/>
      </xdr:nvCxnSpPr>
      <xdr:spPr>
        <a:xfrm flipV="1">
          <a:off x="46348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xdr:cNvSpPr txBox="1"/>
      </xdr:nvSpPr>
      <xdr:spPr>
        <a:xfrm>
          <a:off x="46736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xdr:cNvCxnSpPr/>
      </xdr:nvCxnSpPr>
      <xdr:spPr>
        <a:xfrm>
          <a:off x="4546600" y="59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50563</xdr:rowOff>
    </xdr:from>
    <xdr:ext cx="405111" cy="259045"/>
    <xdr:sp macro="" textlink="">
      <xdr:nvSpPr>
        <xdr:cNvPr id="60" name="【図書館】&#10;有形固定資産減価償却率平均値テキスト"/>
        <xdr:cNvSpPr txBox="1"/>
      </xdr:nvSpPr>
      <xdr:spPr>
        <a:xfrm>
          <a:off x="4673600" y="6222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xdr:cNvSpPr/>
      </xdr:nvSpPr>
      <xdr:spPr>
        <a:xfrm>
          <a:off x="45847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xdr:cNvSpPr/>
      </xdr:nvSpPr>
      <xdr:spPr>
        <a:xfrm>
          <a:off x="3746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23114</xdr:rowOff>
    </xdr:from>
    <xdr:to>
      <xdr:col>15</xdr:col>
      <xdr:colOff>101600</xdr:colOff>
      <xdr:row>36</xdr:row>
      <xdr:rowOff>124714</xdr:rowOff>
    </xdr:to>
    <xdr:sp macro="" textlink="">
      <xdr:nvSpPr>
        <xdr:cNvPr id="63" name="フローチャート: 判断 62"/>
        <xdr:cNvSpPr/>
      </xdr:nvSpPr>
      <xdr:spPr>
        <a:xfrm>
          <a:off x="2857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xdr:rowOff>
    </xdr:from>
    <xdr:to>
      <xdr:col>6</xdr:col>
      <xdr:colOff>38100</xdr:colOff>
      <xdr:row>36</xdr:row>
      <xdr:rowOff>104140</xdr:rowOff>
    </xdr:to>
    <xdr:sp macro="" textlink="">
      <xdr:nvSpPr>
        <xdr:cNvPr id="65" name="フローチャート: 判断 64"/>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137414</xdr:rowOff>
    </xdr:from>
    <xdr:to>
      <xdr:col>24</xdr:col>
      <xdr:colOff>114300</xdr:colOff>
      <xdr:row>40</xdr:row>
      <xdr:rowOff>67564</xdr:rowOff>
    </xdr:to>
    <xdr:sp macro="" textlink="">
      <xdr:nvSpPr>
        <xdr:cNvPr id="71" name="楕円 70"/>
        <xdr:cNvSpPr/>
      </xdr:nvSpPr>
      <xdr:spPr>
        <a:xfrm>
          <a:off x="45847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115841</xdr:rowOff>
    </xdr:from>
    <xdr:ext cx="405111" cy="259045"/>
    <xdr:sp macro="" textlink="">
      <xdr:nvSpPr>
        <xdr:cNvPr id="72" name="【図書館】&#10;有形固定資産減価償却率該当値テキスト"/>
        <xdr:cNvSpPr txBox="1"/>
      </xdr:nvSpPr>
      <xdr:spPr>
        <a:xfrm>
          <a:off x="4673600" y="680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91694</xdr:rowOff>
    </xdr:from>
    <xdr:to>
      <xdr:col>20</xdr:col>
      <xdr:colOff>38100</xdr:colOff>
      <xdr:row>40</xdr:row>
      <xdr:rowOff>21844</xdr:rowOff>
    </xdr:to>
    <xdr:sp macro="" textlink="">
      <xdr:nvSpPr>
        <xdr:cNvPr id="73" name="楕円 72"/>
        <xdr:cNvSpPr/>
      </xdr:nvSpPr>
      <xdr:spPr>
        <a:xfrm>
          <a:off x="3746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142494</xdr:rowOff>
    </xdr:from>
    <xdr:to>
      <xdr:col>24</xdr:col>
      <xdr:colOff>63500</xdr:colOff>
      <xdr:row>40</xdr:row>
      <xdr:rowOff>16764</xdr:rowOff>
    </xdr:to>
    <xdr:cxnSp macro="">
      <xdr:nvCxnSpPr>
        <xdr:cNvPr id="74" name="直線コネクタ 73"/>
        <xdr:cNvCxnSpPr/>
      </xdr:nvCxnSpPr>
      <xdr:spPr>
        <a:xfrm>
          <a:off x="3797300" y="68290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13970</xdr:rowOff>
    </xdr:from>
    <xdr:to>
      <xdr:col>10</xdr:col>
      <xdr:colOff>165100</xdr:colOff>
      <xdr:row>39</xdr:row>
      <xdr:rowOff>115570</xdr:rowOff>
    </xdr:to>
    <xdr:sp macro="" textlink="">
      <xdr:nvSpPr>
        <xdr:cNvPr id="75" name="楕円 74"/>
        <xdr:cNvSpPr/>
      </xdr:nvSpPr>
      <xdr:spPr>
        <a:xfrm>
          <a:off x="196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139700</xdr:rowOff>
    </xdr:from>
    <xdr:to>
      <xdr:col>6</xdr:col>
      <xdr:colOff>38100</xdr:colOff>
      <xdr:row>39</xdr:row>
      <xdr:rowOff>69850</xdr:rowOff>
    </xdr:to>
    <xdr:sp macro="" textlink="">
      <xdr:nvSpPr>
        <xdr:cNvPr id="76" name="楕円 75"/>
        <xdr:cNvSpPr/>
      </xdr:nvSpPr>
      <xdr:spPr>
        <a:xfrm>
          <a:off x="107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19050</xdr:rowOff>
    </xdr:from>
    <xdr:to>
      <xdr:col>10</xdr:col>
      <xdr:colOff>114300</xdr:colOff>
      <xdr:row>39</xdr:row>
      <xdr:rowOff>64770</xdr:rowOff>
    </xdr:to>
    <xdr:cxnSp macro="">
      <xdr:nvCxnSpPr>
        <xdr:cNvPr id="77" name="直線コネクタ 76"/>
        <xdr:cNvCxnSpPr/>
      </xdr:nvCxnSpPr>
      <xdr:spPr>
        <a:xfrm>
          <a:off x="1130300" y="6705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170959</xdr:rowOff>
    </xdr:from>
    <xdr:ext cx="405111" cy="259045"/>
    <xdr:sp macro="" textlink="">
      <xdr:nvSpPr>
        <xdr:cNvPr id="78" name="n_1aveValue【図書館】&#10;有形固定資産減価償却率"/>
        <xdr:cNvSpPr txBox="1"/>
      </xdr:nvSpPr>
      <xdr:spPr>
        <a:xfrm>
          <a:off x="35820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141241</xdr:rowOff>
    </xdr:from>
    <xdr:ext cx="405111" cy="259045"/>
    <xdr:sp macro="" textlink="">
      <xdr:nvSpPr>
        <xdr:cNvPr id="79" name="n_2aveValue【図書館】&#10;有形固定資産減価償却率"/>
        <xdr:cNvSpPr txBox="1"/>
      </xdr:nvSpPr>
      <xdr:spPr>
        <a:xfrm>
          <a:off x="2705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0" name="n_3aveValue【図書館】&#10;有形固定資産減価償却率"/>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120667</xdr:rowOff>
    </xdr:from>
    <xdr:ext cx="405111" cy="259045"/>
    <xdr:sp macro="" textlink="">
      <xdr:nvSpPr>
        <xdr:cNvPr id="81" name="n_4aveValue【図書館】&#10;有形固定資産減価償却率"/>
        <xdr:cNvSpPr txBox="1"/>
      </xdr:nvSpPr>
      <xdr:spPr>
        <a:xfrm>
          <a:off x="927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12971</xdr:rowOff>
    </xdr:from>
    <xdr:ext cx="405111" cy="259045"/>
    <xdr:sp macro="" textlink="">
      <xdr:nvSpPr>
        <xdr:cNvPr id="82" name="n_1mainValue【図書館】&#10;有形固定資産減価償却率"/>
        <xdr:cNvSpPr txBox="1"/>
      </xdr:nvSpPr>
      <xdr:spPr>
        <a:xfrm>
          <a:off x="35820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106697</xdr:rowOff>
    </xdr:from>
    <xdr:ext cx="405111" cy="259045"/>
    <xdr:sp macro="" textlink="">
      <xdr:nvSpPr>
        <xdr:cNvPr id="83" name="n_3mainValue【図書館】&#10;有形固定資産減価償却率"/>
        <xdr:cNvSpPr txBox="1"/>
      </xdr:nvSpPr>
      <xdr:spPr>
        <a:xfrm>
          <a:off x="1816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60977</xdr:rowOff>
    </xdr:from>
    <xdr:ext cx="405111" cy="259045"/>
    <xdr:sp macro="" textlink="">
      <xdr:nvSpPr>
        <xdr:cNvPr id="84" name="n_4mainValue【図書館】&#10;有形固定資産減価償却率"/>
        <xdr:cNvSpPr txBox="1"/>
      </xdr:nvSpPr>
      <xdr:spPr>
        <a:xfrm>
          <a:off x="927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08" name="直線コネクタ 107"/>
        <xdr:cNvCxnSpPr/>
      </xdr:nvCxnSpPr>
      <xdr:spPr>
        <a:xfrm flipV="1">
          <a:off x="10476865"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09"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0" name="直線コネクタ 109"/>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11" name="【図書館】&#10;一人当たり面積最大値テキスト"/>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2" name="直線コネクタ 111"/>
        <xdr:cNvCxnSpPr/>
      </xdr:nvCxnSpPr>
      <xdr:spPr>
        <a:xfrm>
          <a:off x="103886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3"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4" name="フローチャート: 判断 113"/>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5" name="フローチャート: 判断 114"/>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16" name="フローチャート: 判断 115"/>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17" name="フローチャート: 判断 116"/>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18" name="フローチャート: 判断 117"/>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24" name="楕円 123"/>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25" name="【図書館】&#10;一人当たり面積該当値テキスト"/>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57150</xdr:rowOff>
    </xdr:from>
    <xdr:to>
      <xdr:col>50</xdr:col>
      <xdr:colOff>165100</xdr:colOff>
      <xdr:row>39</xdr:row>
      <xdr:rowOff>158750</xdr:rowOff>
    </xdr:to>
    <xdr:sp macro="" textlink="">
      <xdr:nvSpPr>
        <xdr:cNvPr id="126" name="楕円 125"/>
        <xdr:cNvSpPr/>
      </xdr:nvSpPr>
      <xdr:spPr>
        <a:xfrm>
          <a:off x="9588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107950</xdr:rowOff>
    </xdr:to>
    <xdr:cxnSp macro="">
      <xdr:nvCxnSpPr>
        <xdr:cNvPr id="127" name="直線コネクタ 126"/>
        <xdr:cNvCxnSpPr/>
      </xdr:nvCxnSpPr>
      <xdr:spPr>
        <a:xfrm flipV="1">
          <a:off x="9639300" y="6781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69850</xdr:rowOff>
    </xdr:from>
    <xdr:to>
      <xdr:col>41</xdr:col>
      <xdr:colOff>101600</xdr:colOff>
      <xdr:row>40</xdr:row>
      <xdr:rowOff>0</xdr:rowOff>
    </xdr:to>
    <xdr:sp macro="" textlink="">
      <xdr:nvSpPr>
        <xdr:cNvPr id="128" name="楕円 127"/>
        <xdr:cNvSpPr/>
      </xdr:nvSpPr>
      <xdr:spPr>
        <a:xfrm>
          <a:off x="7810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9" name="楕円 128"/>
        <xdr:cNvSpPr/>
      </xdr:nvSpPr>
      <xdr:spPr>
        <a:xfrm>
          <a:off x="692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120650</xdr:rowOff>
    </xdr:from>
    <xdr:to>
      <xdr:col>41</xdr:col>
      <xdr:colOff>50800</xdr:colOff>
      <xdr:row>39</xdr:row>
      <xdr:rowOff>133350</xdr:rowOff>
    </xdr:to>
    <xdr:cxnSp macro="">
      <xdr:nvCxnSpPr>
        <xdr:cNvPr id="130" name="直線コネクタ 129"/>
        <xdr:cNvCxnSpPr/>
      </xdr:nvCxnSpPr>
      <xdr:spPr>
        <a:xfrm flipV="1">
          <a:off x="6972300" y="680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1"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22877</xdr:rowOff>
    </xdr:from>
    <xdr:ext cx="469744" cy="259045"/>
    <xdr:sp macro="" textlink="">
      <xdr:nvSpPr>
        <xdr:cNvPr id="132" name="n_2aveValue【図書館】&#10;一人当たり面積"/>
        <xdr:cNvSpPr txBox="1"/>
      </xdr:nvSpPr>
      <xdr:spPr>
        <a:xfrm>
          <a:off x="8515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33" name="n_3aveValue【図書館】&#10;一人当たり面積"/>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34"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149877</xdr:rowOff>
    </xdr:from>
    <xdr:ext cx="469744" cy="259045"/>
    <xdr:sp macro="" textlink="">
      <xdr:nvSpPr>
        <xdr:cNvPr id="135" name="n_1mainValue【図書館】&#10;一人当たり面積"/>
        <xdr:cNvSpPr txBox="1"/>
      </xdr:nvSpPr>
      <xdr:spPr>
        <a:xfrm>
          <a:off x="93917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162577</xdr:rowOff>
    </xdr:from>
    <xdr:ext cx="469744" cy="259045"/>
    <xdr:sp macro="" textlink="">
      <xdr:nvSpPr>
        <xdr:cNvPr id="136" name="n_3mainValue【図書館】&#10;一人当たり面積"/>
        <xdr:cNvSpPr txBox="1"/>
      </xdr:nvSpPr>
      <xdr:spPr>
        <a:xfrm>
          <a:off x="7626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37" name="n_4mainValue【図書館】&#10;一人当たり面積"/>
        <xdr:cNvSpPr txBox="1"/>
      </xdr:nvSpPr>
      <xdr:spPr>
        <a:xfrm>
          <a:off x="6737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62" name="直線コネクタ 161"/>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4" name="直線コネクタ 16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5" name="【体育館・プー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6" name="直線コネクタ 165"/>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167" name="【体育館・プール】&#10;有形固定資産減価償却率平均値テキスト"/>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68" name="フローチャート: 判断 167"/>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69" name="フローチャート: 判断 168"/>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70" name="フローチャート: 判断 169"/>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1" name="フローチャート: 判断 170"/>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72" name="フローチャート: 判断 171"/>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128270</xdr:rowOff>
    </xdr:from>
    <xdr:to>
      <xdr:col>24</xdr:col>
      <xdr:colOff>114300</xdr:colOff>
      <xdr:row>59</xdr:row>
      <xdr:rowOff>58420</xdr:rowOff>
    </xdr:to>
    <xdr:sp macro="" textlink="">
      <xdr:nvSpPr>
        <xdr:cNvPr id="178" name="楕円 177"/>
        <xdr:cNvSpPr/>
      </xdr:nvSpPr>
      <xdr:spPr>
        <a:xfrm>
          <a:off x="4584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151147</xdr:rowOff>
    </xdr:from>
    <xdr:ext cx="405111" cy="259045"/>
    <xdr:sp macro="" textlink="">
      <xdr:nvSpPr>
        <xdr:cNvPr id="179" name="【体育館・プール】&#10;有形固定資産減価償却率該当値テキスト"/>
        <xdr:cNvSpPr txBox="1"/>
      </xdr:nvSpPr>
      <xdr:spPr>
        <a:xfrm>
          <a:off x="4673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80" name="楕円 179"/>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137160</xdr:rowOff>
    </xdr:from>
    <xdr:to>
      <xdr:col>24</xdr:col>
      <xdr:colOff>63500</xdr:colOff>
      <xdr:row>59</xdr:row>
      <xdr:rowOff>7620</xdr:rowOff>
    </xdr:to>
    <xdr:cxnSp macro="">
      <xdr:nvCxnSpPr>
        <xdr:cNvPr id="181" name="直線コネクタ 180"/>
        <xdr:cNvCxnSpPr/>
      </xdr:nvCxnSpPr>
      <xdr:spPr>
        <a:xfrm>
          <a:off x="3797300" y="100812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116840</xdr:rowOff>
    </xdr:from>
    <xdr:to>
      <xdr:col>10</xdr:col>
      <xdr:colOff>165100</xdr:colOff>
      <xdr:row>59</xdr:row>
      <xdr:rowOff>46990</xdr:rowOff>
    </xdr:to>
    <xdr:sp macro="" textlink="">
      <xdr:nvSpPr>
        <xdr:cNvPr id="182" name="楕円 181"/>
        <xdr:cNvSpPr/>
      </xdr:nvSpPr>
      <xdr:spPr>
        <a:xfrm>
          <a:off x="1968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2540</xdr:rowOff>
    </xdr:from>
    <xdr:to>
      <xdr:col>6</xdr:col>
      <xdr:colOff>38100</xdr:colOff>
      <xdr:row>58</xdr:row>
      <xdr:rowOff>104140</xdr:rowOff>
    </xdr:to>
    <xdr:sp macro="" textlink="">
      <xdr:nvSpPr>
        <xdr:cNvPr id="183" name="楕円 182"/>
        <xdr:cNvSpPr/>
      </xdr:nvSpPr>
      <xdr:spPr>
        <a:xfrm>
          <a:off x="1079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53340</xdr:rowOff>
    </xdr:from>
    <xdr:to>
      <xdr:col>10</xdr:col>
      <xdr:colOff>114300</xdr:colOff>
      <xdr:row>58</xdr:row>
      <xdr:rowOff>167640</xdr:rowOff>
    </xdr:to>
    <xdr:cxnSp macro="">
      <xdr:nvCxnSpPr>
        <xdr:cNvPr id="184" name="直線コネクタ 183"/>
        <xdr:cNvCxnSpPr/>
      </xdr:nvCxnSpPr>
      <xdr:spPr>
        <a:xfrm>
          <a:off x="1130300" y="9997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185" name="n_1ave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186" name="n_2aveValue【体育館・プール】&#10;有形固定資産減価償却率"/>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87" name="n_3aveValue【体育館・プール】&#10;有形固定資産減価償却率"/>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188" name="n_4aveValue【体育館・プール】&#10;有形固定資産減価償却率"/>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189" name="n_1main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63517</xdr:rowOff>
    </xdr:from>
    <xdr:ext cx="405111" cy="259045"/>
    <xdr:sp macro="" textlink="">
      <xdr:nvSpPr>
        <xdr:cNvPr id="190" name="n_3mainValue【体育館・プール】&#10;有形固定資産減価償却率"/>
        <xdr:cNvSpPr txBox="1"/>
      </xdr:nvSpPr>
      <xdr:spPr>
        <a:xfrm>
          <a:off x="1816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120667</xdr:rowOff>
    </xdr:from>
    <xdr:ext cx="405111" cy="259045"/>
    <xdr:sp macro="" textlink="">
      <xdr:nvSpPr>
        <xdr:cNvPr id="191" name="n_4mainValue【体育館・プール】&#10;有形固定資産減価償却率"/>
        <xdr:cNvSpPr txBox="1"/>
      </xdr:nvSpPr>
      <xdr:spPr>
        <a:xfrm>
          <a:off x="927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15" name="直線コネクタ 214"/>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16" name="【体育館・プール】&#10;一人当たり面積最小値テキスト"/>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17" name="直線コネクタ 216"/>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18" name="【体育館・プール】&#10;一人当たり面積最大値テキスト"/>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19" name="直線コネクタ 218"/>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20"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21" name="フローチャート: 判断 220"/>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2" name="フローチャート: 判断 221"/>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23" name="フローチャート: 判断 222"/>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24" name="フローチャート: 判断 223"/>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19685</xdr:rowOff>
    </xdr:from>
    <xdr:to>
      <xdr:col>36</xdr:col>
      <xdr:colOff>165100</xdr:colOff>
      <xdr:row>61</xdr:row>
      <xdr:rowOff>121285</xdr:rowOff>
    </xdr:to>
    <xdr:sp macro="" textlink="">
      <xdr:nvSpPr>
        <xdr:cNvPr id="225" name="フローチャート: 判断 224"/>
        <xdr:cNvSpPr/>
      </xdr:nvSpPr>
      <xdr:spPr>
        <a:xfrm>
          <a:off x="6921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53975</xdr:rowOff>
    </xdr:from>
    <xdr:to>
      <xdr:col>55</xdr:col>
      <xdr:colOff>50800</xdr:colOff>
      <xdr:row>58</xdr:row>
      <xdr:rowOff>155575</xdr:rowOff>
    </xdr:to>
    <xdr:sp macro="" textlink="">
      <xdr:nvSpPr>
        <xdr:cNvPr id="231" name="楕円 230"/>
        <xdr:cNvSpPr/>
      </xdr:nvSpPr>
      <xdr:spPr>
        <a:xfrm>
          <a:off x="104267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76852</xdr:rowOff>
    </xdr:from>
    <xdr:ext cx="469744" cy="259045"/>
    <xdr:sp macro="" textlink="">
      <xdr:nvSpPr>
        <xdr:cNvPr id="232" name="【体育館・プール】&#10;一人当たり面積該当値テキスト"/>
        <xdr:cNvSpPr txBox="1"/>
      </xdr:nvSpPr>
      <xdr:spPr>
        <a:xfrm>
          <a:off x="10515600" y="984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76835</xdr:rowOff>
    </xdr:from>
    <xdr:to>
      <xdr:col>50</xdr:col>
      <xdr:colOff>165100</xdr:colOff>
      <xdr:row>59</xdr:row>
      <xdr:rowOff>6985</xdr:rowOff>
    </xdr:to>
    <xdr:sp macro="" textlink="">
      <xdr:nvSpPr>
        <xdr:cNvPr id="233" name="楕円 232"/>
        <xdr:cNvSpPr/>
      </xdr:nvSpPr>
      <xdr:spPr>
        <a:xfrm>
          <a:off x="9588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104775</xdr:rowOff>
    </xdr:from>
    <xdr:to>
      <xdr:col>55</xdr:col>
      <xdr:colOff>0</xdr:colOff>
      <xdr:row>58</xdr:row>
      <xdr:rowOff>127635</xdr:rowOff>
    </xdr:to>
    <xdr:cxnSp macro="">
      <xdr:nvCxnSpPr>
        <xdr:cNvPr id="234" name="直線コネクタ 233"/>
        <xdr:cNvCxnSpPr/>
      </xdr:nvCxnSpPr>
      <xdr:spPr>
        <a:xfrm flipV="1">
          <a:off x="9639300" y="100488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120650</xdr:rowOff>
    </xdr:from>
    <xdr:to>
      <xdr:col>41</xdr:col>
      <xdr:colOff>101600</xdr:colOff>
      <xdr:row>62</xdr:row>
      <xdr:rowOff>50800</xdr:rowOff>
    </xdr:to>
    <xdr:sp macro="" textlink="">
      <xdr:nvSpPr>
        <xdr:cNvPr id="235" name="楕円 234"/>
        <xdr:cNvSpPr/>
      </xdr:nvSpPr>
      <xdr:spPr>
        <a:xfrm>
          <a:off x="781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126365</xdr:rowOff>
    </xdr:from>
    <xdr:to>
      <xdr:col>36</xdr:col>
      <xdr:colOff>165100</xdr:colOff>
      <xdr:row>62</xdr:row>
      <xdr:rowOff>56515</xdr:rowOff>
    </xdr:to>
    <xdr:sp macro="" textlink="">
      <xdr:nvSpPr>
        <xdr:cNvPr id="236" name="楕円 235"/>
        <xdr:cNvSpPr/>
      </xdr:nvSpPr>
      <xdr:spPr>
        <a:xfrm>
          <a:off x="6921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0</xdr:rowOff>
    </xdr:from>
    <xdr:to>
      <xdr:col>41</xdr:col>
      <xdr:colOff>50800</xdr:colOff>
      <xdr:row>62</xdr:row>
      <xdr:rowOff>5715</xdr:rowOff>
    </xdr:to>
    <xdr:cxnSp macro="">
      <xdr:nvCxnSpPr>
        <xdr:cNvPr id="237" name="直線コネクタ 236"/>
        <xdr:cNvCxnSpPr/>
      </xdr:nvCxnSpPr>
      <xdr:spPr>
        <a:xfrm flipV="1">
          <a:off x="6972300" y="106299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38"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122572</xdr:rowOff>
    </xdr:from>
    <xdr:ext cx="469744" cy="259045"/>
    <xdr:sp macro="" textlink="">
      <xdr:nvSpPr>
        <xdr:cNvPr id="239" name="n_2aveValue【体育館・プール】&#10;一人当たり面積"/>
        <xdr:cNvSpPr txBox="1"/>
      </xdr:nvSpPr>
      <xdr:spPr>
        <a:xfrm>
          <a:off x="85154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99712</xdr:rowOff>
    </xdr:from>
    <xdr:ext cx="469744" cy="259045"/>
    <xdr:sp macro="" textlink="">
      <xdr:nvSpPr>
        <xdr:cNvPr id="240" name="n_3aveValue【体育館・プール】&#10;一人当たり面積"/>
        <xdr:cNvSpPr txBox="1"/>
      </xdr:nvSpPr>
      <xdr:spPr>
        <a:xfrm>
          <a:off x="76264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137812</xdr:rowOff>
    </xdr:from>
    <xdr:ext cx="469744" cy="259045"/>
    <xdr:sp macro="" textlink="">
      <xdr:nvSpPr>
        <xdr:cNvPr id="241" name="n_4aveValue【体育館・プール】&#10;一人当たり面積"/>
        <xdr:cNvSpPr txBox="1"/>
      </xdr:nvSpPr>
      <xdr:spPr>
        <a:xfrm>
          <a:off x="6737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23512</xdr:rowOff>
    </xdr:from>
    <xdr:ext cx="469744" cy="259045"/>
    <xdr:sp macro="" textlink="">
      <xdr:nvSpPr>
        <xdr:cNvPr id="242" name="n_1mainValue【体育館・プール】&#10;一人当たり面積"/>
        <xdr:cNvSpPr txBox="1"/>
      </xdr:nvSpPr>
      <xdr:spPr>
        <a:xfrm>
          <a:off x="9391727" y="979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41927</xdr:rowOff>
    </xdr:from>
    <xdr:ext cx="469744" cy="259045"/>
    <xdr:sp macro="" textlink="">
      <xdr:nvSpPr>
        <xdr:cNvPr id="243" name="n_3mainValue【体育館・プール】&#10;一人当たり面積"/>
        <xdr:cNvSpPr txBox="1"/>
      </xdr:nvSpPr>
      <xdr:spPr>
        <a:xfrm>
          <a:off x="7626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47642</xdr:rowOff>
    </xdr:from>
    <xdr:ext cx="469744" cy="259045"/>
    <xdr:sp macro="" textlink="">
      <xdr:nvSpPr>
        <xdr:cNvPr id="244" name="n_4mainValue【体育館・プール】&#10;一人当たり面積"/>
        <xdr:cNvSpPr txBox="1"/>
      </xdr:nvSpPr>
      <xdr:spPr>
        <a:xfrm>
          <a:off x="6737427" y="1067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7" name="テキスト ボックス 25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5" name="テキスト ボックス 26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7" name="テキスト ボックス 26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69" name="直線コネクタ 268"/>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70"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71" name="直線コネクタ 270"/>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2"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3" name="直線コネクタ 272"/>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169563</xdr:rowOff>
    </xdr:from>
    <xdr:ext cx="405111" cy="259045"/>
    <xdr:sp macro="" textlink="">
      <xdr:nvSpPr>
        <xdr:cNvPr id="274" name="【福祉施設】&#10;有形固定資産減価償却率平均値テキスト"/>
        <xdr:cNvSpPr txBox="1"/>
      </xdr:nvSpPr>
      <xdr:spPr>
        <a:xfrm>
          <a:off x="4673600" y="1405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75" name="フローチャート: 判断 274"/>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76" name="フローチャート: 判断 275"/>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77" name="フローチャート: 判断 276"/>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78" name="フローチャート: 判断 277"/>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79" name="フローチャート: 判断 278"/>
        <xdr:cNvSpPr/>
      </xdr:nvSpPr>
      <xdr:spPr>
        <a:xfrm>
          <a:off x="1079500" y="138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147320</xdr:rowOff>
    </xdr:from>
    <xdr:to>
      <xdr:col>10</xdr:col>
      <xdr:colOff>165100</xdr:colOff>
      <xdr:row>81</xdr:row>
      <xdr:rowOff>77470</xdr:rowOff>
    </xdr:to>
    <xdr:sp macro="" textlink="">
      <xdr:nvSpPr>
        <xdr:cNvPr id="285" name="楕円 284"/>
        <xdr:cNvSpPr/>
      </xdr:nvSpPr>
      <xdr:spPr>
        <a:xfrm>
          <a:off x="196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160655</xdr:rowOff>
    </xdr:from>
    <xdr:to>
      <xdr:col>6</xdr:col>
      <xdr:colOff>38100</xdr:colOff>
      <xdr:row>80</xdr:row>
      <xdr:rowOff>90805</xdr:rowOff>
    </xdr:to>
    <xdr:sp macro="" textlink="">
      <xdr:nvSpPr>
        <xdr:cNvPr id="286" name="楕円 285"/>
        <xdr:cNvSpPr/>
      </xdr:nvSpPr>
      <xdr:spPr>
        <a:xfrm>
          <a:off x="1079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40005</xdr:rowOff>
    </xdr:from>
    <xdr:to>
      <xdr:col>10</xdr:col>
      <xdr:colOff>114300</xdr:colOff>
      <xdr:row>81</xdr:row>
      <xdr:rowOff>26670</xdr:rowOff>
    </xdr:to>
    <xdr:cxnSp macro="">
      <xdr:nvCxnSpPr>
        <xdr:cNvPr id="287" name="直線コネクタ 286"/>
        <xdr:cNvCxnSpPr/>
      </xdr:nvCxnSpPr>
      <xdr:spPr>
        <a:xfrm>
          <a:off x="1130300" y="13756005"/>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288" name="n_1aveValue【福祉施設】&#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89"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51452</xdr:rowOff>
    </xdr:from>
    <xdr:ext cx="405111" cy="259045"/>
    <xdr:sp macro="" textlink="">
      <xdr:nvSpPr>
        <xdr:cNvPr id="290" name="n_3aveValue【福祉施設】&#10;有形固定資産減価償却率"/>
        <xdr:cNvSpPr txBox="1"/>
      </xdr:nvSpPr>
      <xdr:spPr>
        <a:xfrm>
          <a:off x="1816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47641</xdr:rowOff>
    </xdr:from>
    <xdr:ext cx="405111" cy="259045"/>
    <xdr:sp macro="" textlink="">
      <xdr:nvSpPr>
        <xdr:cNvPr id="291" name="n_4aveValue【福祉施設】&#10;有形固定資産減価償却率"/>
        <xdr:cNvSpPr txBox="1"/>
      </xdr:nvSpPr>
      <xdr:spPr>
        <a:xfrm>
          <a:off x="927744" y="1393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292" name="n_3mainValue【福祉施設】&#10;有形固定資産減価償却率"/>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107332</xdr:rowOff>
    </xdr:from>
    <xdr:ext cx="405111" cy="259045"/>
    <xdr:sp macro="" textlink="">
      <xdr:nvSpPr>
        <xdr:cNvPr id="293" name="n_4mainValue【福祉施設】&#10;有形固定資産減価償却率"/>
        <xdr:cNvSpPr txBox="1"/>
      </xdr:nvSpPr>
      <xdr:spPr>
        <a:xfrm>
          <a:off x="927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319" name="直線コネクタ 318"/>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20"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21" name="直線コネクタ 320"/>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322" name="【福祉施設】&#10;一人当たり面積最大値テキスト"/>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323" name="直線コネクタ 322"/>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145341</xdr:rowOff>
    </xdr:from>
    <xdr:ext cx="469744" cy="259045"/>
    <xdr:sp macro="" textlink="">
      <xdr:nvSpPr>
        <xdr:cNvPr id="324" name="【福祉施設】&#10;一人当たり面積平均値テキスト"/>
        <xdr:cNvSpPr txBox="1"/>
      </xdr:nvSpPr>
      <xdr:spPr>
        <a:xfrm>
          <a:off x="10515600" y="14547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25" name="フローチャート: 判断 324"/>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326" name="フローチャート: 判断 325"/>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327" name="フローチャート: 判断 326"/>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328" name="フローチャート: 判断 327"/>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329" name="フローチャート: 判断 328"/>
        <xdr:cNvSpPr/>
      </xdr:nvSpPr>
      <xdr:spPr>
        <a:xfrm>
          <a:off x="6921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145687</xdr:rowOff>
    </xdr:from>
    <xdr:to>
      <xdr:col>41</xdr:col>
      <xdr:colOff>101600</xdr:colOff>
      <xdr:row>86</xdr:row>
      <xdr:rowOff>75837</xdr:rowOff>
    </xdr:to>
    <xdr:sp macro="" textlink="">
      <xdr:nvSpPr>
        <xdr:cNvPr id="335" name="楕円 334"/>
        <xdr:cNvSpPr/>
      </xdr:nvSpPr>
      <xdr:spPr>
        <a:xfrm>
          <a:off x="7810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101600</xdr:rowOff>
    </xdr:from>
    <xdr:to>
      <xdr:col>36</xdr:col>
      <xdr:colOff>165100</xdr:colOff>
      <xdr:row>87</xdr:row>
      <xdr:rowOff>31750</xdr:rowOff>
    </xdr:to>
    <xdr:sp macro="" textlink="">
      <xdr:nvSpPr>
        <xdr:cNvPr id="336" name="楕円 335"/>
        <xdr:cNvSpPr/>
      </xdr:nvSpPr>
      <xdr:spPr>
        <a:xfrm>
          <a:off x="6921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25037</xdr:rowOff>
    </xdr:from>
    <xdr:to>
      <xdr:col>41</xdr:col>
      <xdr:colOff>50800</xdr:colOff>
      <xdr:row>86</xdr:row>
      <xdr:rowOff>152400</xdr:rowOff>
    </xdr:to>
    <xdr:cxnSp macro="">
      <xdr:nvCxnSpPr>
        <xdr:cNvPr id="337" name="直線コネクタ 336"/>
        <xdr:cNvCxnSpPr/>
      </xdr:nvCxnSpPr>
      <xdr:spPr>
        <a:xfrm flipV="1">
          <a:off x="6972300" y="14769737"/>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45011</xdr:rowOff>
    </xdr:from>
    <xdr:ext cx="469744" cy="259045"/>
    <xdr:sp macro="" textlink="">
      <xdr:nvSpPr>
        <xdr:cNvPr id="338" name="n_1aveValue【福祉施設】&#10;一人当たり面積"/>
        <xdr:cNvSpPr txBox="1"/>
      </xdr:nvSpPr>
      <xdr:spPr>
        <a:xfrm>
          <a:off x="93917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18885</xdr:rowOff>
    </xdr:from>
    <xdr:ext cx="469744" cy="259045"/>
    <xdr:sp macro="" textlink="">
      <xdr:nvSpPr>
        <xdr:cNvPr id="339" name="n_2aveValue【福祉施設】&#10;一人当たり面積"/>
        <xdr:cNvSpPr txBox="1"/>
      </xdr:nvSpPr>
      <xdr:spPr>
        <a:xfrm>
          <a:off x="8515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41746</xdr:rowOff>
    </xdr:from>
    <xdr:ext cx="469744" cy="259045"/>
    <xdr:sp macro="" textlink="">
      <xdr:nvSpPr>
        <xdr:cNvPr id="340" name="n_3aveValue【福祉施設】&#10;一人当たり面積"/>
        <xdr:cNvSpPr txBox="1"/>
      </xdr:nvSpPr>
      <xdr:spPr>
        <a:xfrm>
          <a:off x="7626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28683</xdr:rowOff>
    </xdr:from>
    <xdr:ext cx="469744" cy="259045"/>
    <xdr:sp macro="" textlink="">
      <xdr:nvSpPr>
        <xdr:cNvPr id="341" name="n_4aveValue【福祉施設】&#10;一人当たり面積"/>
        <xdr:cNvSpPr txBox="1"/>
      </xdr:nvSpPr>
      <xdr:spPr>
        <a:xfrm>
          <a:off x="6737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66964</xdr:rowOff>
    </xdr:from>
    <xdr:ext cx="469744" cy="259045"/>
    <xdr:sp macro="" textlink="">
      <xdr:nvSpPr>
        <xdr:cNvPr id="342" name="n_3mainValue【福祉施設】&#10;一人当たり面積"/>
        <xdr:cNvSpPr txBox="1"/>
      </xdr:nvSpPr>
      <xdr:spPr>
        <a:xfrm>
          <a:off x="76264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22877</xdr:rowOff>
    </xdr:from>
    <xdr:ext cx="469744" cy="259045"/>
    <xdr:sp macro="" textlink="">
      <xdr:nvSpPr>
        <xdr:cNvPr id="343" name="n_4mainValue【福祉施設】&#10;一人当たり面積"/>
        <xdr:cNvSpPr txBox="1"/>
      </xdr:nvSpPr>
      <xdr:spPr>
        <a:xfrm>
          <a:off x="67374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4" name="テキスト ボックス 35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5" name="直線コネクタ 35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6" name="テキスト ボックス 35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7" name="直線コネクタ 35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8" name="テキスト ボックス 35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9" name="直線コネクタ 35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0" name="テキスト ボックス 35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1" name="直線コネクタ 36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2" name="テキスト ボックス 36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3" name="直線コネクタ 36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4" name="テキスト ボックス 36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5" name="直線コネクタ 36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6" name="テキスト ボックス 36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368" name="直線コネクタ 367"/>
        <xdr:cNvCxnSpPr/>
      </xdr:nvCxnSpPr>
      <xdr:spPr>
        <a:xfrm flipV="1">
          <a:off x="46348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6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0" name="直線コネクタ 36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371" name="【市民会館】&#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372" name="直線コネクタ 371"/>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36213</xdr:rowOff>
    </xdr:from>
    <xdr:ext cx="405111" cy="259045"/>
    <xdr:sp macro="" textlink="">
      <xdr:nvSpPr>
        <xdr:cNvPr id="373" name="【市民会館】&#10;有形固定資産減価償却率平均値テキスト"/>
        <xdr:cNvSpPr txBox="1"/>
      </xdr:nvSpPr>
      <xdr:spPr>
        <a:xfrm>
          <a:off x="4673600" y="1786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374" name="フローチャート: 判断 373"/>
        <xdr:cNvSpPr/>
      </xdr:nvSpPr>
      <xdr:spPr>
        <a:xfrm>
          <a:off x="4584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375" name="フローチャート: 判断 374"/>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376" name="フローチャート: 判断 375"/>
        <xdr:cNvSpPr/>
      </xdr:nvSpPr>
      <xdr:spPr>
        <a:xfrm>
          <a:off x="2857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377" name="フローチャート: 判断 376"/>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23495</xdr:rowOff>
    </xdr:from>
    <xdr:to>
      <xdr:col>6</xdr:col>
      <xdr:colOff>38100</xdr:colOff>
      <xdr:row>103</xdr:row>
      <xdr:rowOff>125095</xdr:rowOff>
    </xdr:to>
    <xdr:sp macro="" textlink="">
      <xdr:nvSpPr>
        <xdr:cNvPr id="378" name="フローチャート: 判断 377"/>
        <xdr:cNvSpPr/>
      </xdr:nvSpPr>
      <xdr:spPr>
        <a:xfrm>
          <a:off x="1079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384" name="楕円 383"/>
        <xdr:cNvSpPr/>
      </xdr:nvSpPr>
      <xdr:spPr>
        <a:xfrm>
          <a:off x="4584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25416</xdr:rowOff>
    </xdr:from>
    <xdr:ext cx="405111" cy="259045"/>
    <xdr:sp macro="" textlink="">
      <xdr:nvSpPr>
        <xdr:cNvPr id="385" name="【市民会館】&#10;有形固定資産減価償却率該当値テキスト"/>
        <xdr:cNvSpPr txBox="1"/>
      </xdr:nvSpPr>
      <xdr:spPr>
        <a:xfrm>
          <a:off x="4673600"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133986</xdr:rowOff>
    </xdr:from>
    <xdr:to>
      <xdr:col>20</xdr:col>
      <xdr:colOff>38100</xdr:colOff>
      <xdr:row>104</xdr:row>
      <xdr:rowOff>64136</xdr:rowOff>
    </xdr:to>
    <xdr:sp macro="" textlink="">
      <xdr:nvSpPr>
        <xdr:cNvPr id="386" name="楕円 385"/>
        <xdr:cNvSpPr/>
      </xdr:nvSpPr>
      <xdr:spPr>
        <a:xfrm>
          <a:off x="3746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13336</xdr:rowOff>
    </xdr:from>
    <xdr:to>
      <xdr:col>24</xdr:col>
      <xdr:colOff>63500</xdr:colOff>
      <xdr:row>104</xdr:row>
      <xdr:rowOff>53339</xdr:rowOff>
    </xdr:to>
    <xdr:cxnSp macro="">
      <xdr:nvCxnSpPr>
        <xdr:cNvPr id="387" name="直線コネクタ 386"/>
        <xdr:cNvCxnSpPr/>
      </xdr:nvCxnSpPr>
      <xdr:spPr>
        <a:xfrm>
          <a:off x="3797300" y="178441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53975</xdr:rowOff>
    </xdr:from>
    <xdr:to>
      <xdr:col>10</xdr:col>
      <xdr:colOff>165100</xdr:colOff>
      <xdr:row>103</xdr:row>
      <xdr:rowOff>155575</xdr:rowOff>
    </xdr:to>
    <xdr:sp macro="" textlink="">
      <xdr:nvSpPr>
        <xdr:cNvPr id="388" name="楕円 387"/>
        <xdr:cNvSpPr/>
      </xdr:nvSpPr>
      <xdr:spPr>
        <a:xfrm>
          <a:off x="1968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13970</xdr:rowOff>
    </xdr:from>
    <xdr:to>
      <xdr:col>6</xdr:col>
      <xdr:colOff>38100</xdr:colOff>
      <xdr:row>103</xdr:row>
      <xdr:rowOff>115570</xdr:rowOff>
    </xdr:to>
    <xdr:sp macro="" textlink="">
      <xdr:nvSpPr>
        <xdr:cNvPr id="389" name="楕円 388"/>
        <xdr:cNvSpPr/>
      </xdr:nvSpPr>
      <xdr:spPr>
        <a:xfrm>
          <a:off x="1079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64770</xdr:rowOff>
    </xdr:from>
    <xdr:to>
      <xdr:col>10</xdr:col>
      <xdr:colOff>114300</xdr:colOff>
      <xdr:row>103</xdr:row>
      <xdr:rowOff>104775</xdr:rowOff>
    </xdr:to>
    <xdr:cxnSp macro="">
      <xdr:nvCxnSpPr>
        <xdr:cNvPr id="390" name="直線コネクタ 389"/>
        <xdr:cNvCxnSpPr/>
      </xdr:nvCxnSpPr>
      <xdr:spPr>
        <a:xfrm>
          <a:off x="1130300" y="177241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144797</xdr:rowOff>
    </xdr:from>
    <xdr:ext cx="405111" cy="259045"/>
    <xdr:sp macro="" textlink="">
      <xdr:nvSpPr>
        <xdr:cNvPr id="391" name="n_1aveValue【市民会館】&#10;有形固定資産減価償却率"/>
        <xdr:cNvSpPr txBox="1"/>
      </xdr:nvSpPr>
      <xdr:spPr>
        <a:xfrm>
          <a:off x="3582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33038</xdr:rowOff>
    </xdr:from>
    <xdr:ext cx="405111" cy="259045"/>
    <xdr:sp macro="" textlink="">
      <xdr:nvSpPr>
        <xdr:cNvPr id="392" name="n_2aveValue【市民会館】&#10;有形固定資産減価償却率"/>
        <xdr:cNvSpPr txBox="1"/>
      </xdr:nvSpPr>
      <xdr:spPr>
        <a:xfrm>
          <a:off x="2705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145432</xdr:rowOff>
    </xdr:from>
    <xdr:ext cx="405111" cy="259045"/>
    <xdr:sp macro="" textlink="">
      <xdr:nvSpPr>
        <xdr:cNvPr id="393" name="n_3aveValue【市民会館】&#10;有形固定資産減価償却率"/>
        <xdr:cNvSpPr txBox="1"/>
      </xdr:nvSpPr>
      <xdr:spPr>
        <a:xfrm>
          <a:off x="1816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116222</xdr:rowOff>
    </xdr:from>
    <xdr:ext cx="405111" cy="259045"/>
    <xdr:sp macro="" textlink="">
      <xdr:nvSpPr>
        <xdr:cNvPr id="394" name="n_4aveValue【市民会館】&#10;有形固定資産減価償却率"/>
        <xdr:cNvSpPr txBox="1"/>
      </xdr:nvSpPr>
      <xdr:spPr>
        <a:xfrm>
          <a:off x="9277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80663</xdr:rowOff>
    </xdr:from>
    <xdr:ext cx="405111" cy="259045"/>
    <xdr:sp macro="" textlink="">
      <xdr:nvSpPr>
        <xdr:cNvPr id="395" name="n_1mainValue【市民会館】&#10;有形固定資産減価償却率"/>
        <xdr:cNvSpPr txBox="1"/>
      </xdr:nvSpPr>
      <xdr:spPr>
        <a:xfrm>
          <a:off x="35820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146702</xdr:rowOff>
    </xdr:from>
    <xdr:ext cx="405111" cy="259045"/>
    <xdr:sp macro="" textlink="">
      <xdr:nvSpPr>
        <xdr:cNvPr id="396" name="n_3mainValue【市民会館】&#10;有形固定資産減価償却率"/>
        <xdr:cNvSpPr txBox="1"/>
      </xdr:nvSpPr>
      <xdr:spPr>
        <a:xfrm>
          <a:off x="1816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132097</xdr:rowOff>
    </xdr:from>
    <xdr:ext cx="405111" cy="259045"/>
    <xdr:sp macro="" textlink="">
      <xdr:nvSpPr>
        <xdr:cNvPr id="397" name="n_4mainValue【市民会館】&#10;有形固定資産減価償却率"/>
        <xdr:cNvSpPr txBox="1"/>
      </xdr:nvSpPr>
      <xdr:spPr>
        <a:xfrm>
          <a:off x="927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8" name="直線コネクタ 40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9" name="テキスト ボックス 40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0" name="直線コネクタ 40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1" name="テキスト ボックス 41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2" name="直線コネクタ 41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3" name="テキスト ボックス 41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4" name="直線コネクタ 41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5" name="テキスト ボックス 41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6" name="直線コネクタ 41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7" name="テキスト ボックス 41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8" name="直線コネクタ 41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9" name="テキスト ボックス 41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423" name="直線コネクタ 422"/>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24"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25" name="直線コネクタ 424"/>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426"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427" name="直線コネクタ 426"/>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28320</xdr:rowOff>
    </xdr:from>
    <xdr:ext cx="469744" cy="259045"/>
    <xdr:sp macro="" textlink="">
      <xdr:nvSpPr>
        <xdr:cNvPr id="428" name="【市民会館】&#10;一人当たり面積平均値テキスト"/>
        <xdr:cNvSpPr txBox="1"/>
      </xdr:nvSpPr>
      <xdr:spPr>
        <a:xfrm>
          <a:off x="10515600" y="1837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29" name="フローチャート: 判断 428"/>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430" name="フローチャート: 判断 429"/>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431" name="フローチャート: 判断 430"/>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432" name="フローチャート: 判断 431"/>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15602</xdr:rowOff>
    </xdr:from>
    <xdr:to>
      <xdr:col>36</xdr:col>
      <xdr:colOff>165100</xdr:colOff>
      <xdr:row>107</xdr:row>
      <xdr:rowOff>117202</xdr:rowOff>
    </xdr:to>
    <xdr:sp macro="" textlink="">
      <xdr:nvSpPr>
        <xdr:cNvPr id="433" name="フローチャート: 判断 432"/>
        <xdr:cNvSpPr/>
      </xdr:nvSpPr>
      <xdr:spPr>
        <a:xfrm>
          <a:off x="6921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133169</xdr:rowOff>
    </xdr:from>
    <xdr:to>
      <xdr:col>55</xdr:col>
      <xdr:colOff>50800</xdr:colOff>
      <xdr:row>107</xdr:row>
      <xdr:rowOff>63319</xdr:rowOff>
    </xdr:to>
    <xdr:sp macro="" textlink="">
      <xdr:nvSpPr>
        <xdr:cNvPr id="439" name="楕円 438"/>
        <xdr:cNvSpPr/>
      </xdr:nvSpPr>
      <xdr:spPr>
        <a:xfrm>
          <a:off x="10426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156046</xdr:rowOff>
    </xdr:from>
    <xdr:ext cx="469744" cy="259045"/>
    <xdr:sp macro="" textlink="">
      <xdr:nvSpPr>
        <xdr:cNvPr id="440" name="【市民会館】&#10;一人当たり面積該当値テキスト"/>
        <xdr:cNvSpPr txBox="1"/>
      </xdr:nvSpPr>
      <xdr:spPr>
        <a:xfrm>
          <a:off x="10515600" y="181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142966</xdr:rowOff>
    </xdr:from>
    <xdr:to>
      <xdr:col>50</xdr:col>
      <xdr:colOff>165100</xdr:colOff>
      <xdr:row>107</xdr:row>
      <xdr:rowOff>73116</xdr:rowOff>
    </xdr:to>
    <xdr:sp macro="" textlink="">
      <xdr:nvSpPr>
        <xdr:cNvPr id="441" name="楕円 440"/>
        <xdr:cNvSpPr/>
      </xdr:nvSpPr>
      <xdr:spPr>
        <a:xfrm>
          <a:off x="9588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12519</xdr:rowOff>
    </xdr:from>
    <xdr:to>
      <xdr:col>55</xdr:col>
      <xdr:colOff>0</xdr:colOff>
      <xdr:row>107</xdr:row>
      <xdr:rowOff>22316</xdr:rowOff>
    </xdr:to>
    <xdr:cxnSp macro="">
      <xdr:nvCxnSpPr>
        <xdr:cNvPr id="442" name="直線コネクタ 441"/>
        <xdr:cNvCxnSpPr/>
      </xdr:nvCxnSpPr>
      <xdr:spPr>
        <a:xfrm flipV="1">
          <a:off x="9639300" y="183576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157662</xdr:rowOff>
    </xdr:from>
    <xdr:to>
      <xdr:col>41</xdr:col>
      <xdr:colOff>101600</xdr:colOff>
      <xdr:row>107</xdr:row>
      <xdr:rowOff>87812</xdr:rowOff>
    </xdr:to>
    <xdr:sp macro="" textlink="">
      <xdr:nvSpPr>
        <xdr:cNvPr id="443" name="楕円 442"/>
        <xdr:cNvSpPr/>
      </xdr:nvSpPr>
      <xdr:spPr>
        <a:xfrm>
          <a:off x="7810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164193</xdr:rowOff>
    </xdr:from>
    <xdr:to>
      <xdr:col>36</xdr:col>
      <xdr:colOff>165100</xdr:colOff>
      <xdr:row>107</xdr:row>
      <xdr:rowOff>94343</xdr:rowOff>
    </xdr:to>
    <xdr:sp macro="" textlink="">
      <xdr:nvSpPr>
        <xdr:cNvPr id="444" name="楕円 443"/>
        <xdr:cNvSpPr/>
      </xdr:nvSpPr>
      <xdr:spPr>
        <a:xfrm>
          <a:off x="6921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37012</xdr:rowOff>
    </xdr:from>
    <xdr:to>
      <xdr:col>41</xdr:col>
      <xdr:colOff>50800</xdr:colOff>
      <xdr:row>107</xdr:row>
      <xdr:rowOff>43543</xdr:rowOff>
    </xdr:to>
    <xdr:cxnSp macro="">
      <xdr:nvCxnSpPr>
        <xdr:cNvPr id="445" name="直線コネクタ 444"/>
        <xdr:cNvCxnSpPr/>
      </xdr:nvCxnSpPr>
      <xdr:spPr>
        <a:xfrm flipV="1">
          <a:off x="6972300" y="183821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132822</xdr:rowOff>
    </xdr:from>
    <xdr:ext cx="469744" cy="259045"/>
    <xdr:sp macro="" textlink="">
      <xdr:nvSpPr>
        <xdr:cNvPr id="446" name="n_1aveValue【市民会館】&#10;一人当たり面積"/>
        <xdr:cNvSpPr txBox="1"/>
      </xdr:nvSpPr>
      <xdr:spPr>
        <a:xfrm>
          <a:off x="9391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447"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118127</xdr:rowOff>
    </xdr:from>
    <xdr:ext cx="469744" cy="259045"/>
    <xdr:sp macro="" textlink="">
      <xdr:nvSpPr>
        <xdr:cNvPr id="448" name="n_3aveValue【市民会館】&#10;一人当たり面積"/>
        <xdr:cNvSpPr txBox="1"/>
      </xdr:nvSpPr>
      <xdr:spPr>
        <a:xfrm>
          <a:off x="7626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108329</xdr:rowOff>
    </xdr:from>
    <xdr:ext cx="469744" cy="259045"/>
    <xdr:sp macro="" textlink="">
      <xdr:nvSpPr>
        <xdr:cNvPr id="449" name="n_4aveValue【市民会館】&#10;一人当たり面積"/>
        <xdr:cNvSpPr txBox="1"/>
      </xdr:nvSpPr>
      <xdr:spPr>
        <a:xfrm>
          <a:off x="6737427"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89643</xdr:rowOff>
    </xdr:from>
    <xdr:ext cx="469744" cy="259045"/>
    <xdr:sp macro="" textlink="">
      <xdr:nvSpPr>
        <xdr:cNvPr id="450" name="n_1mainValue【市民会館】&#10;一人当たり面積"/>
        <xdr:cNvSpPr txBox="1"/>
      </xdr:nvSpPr>
      <xdr:spPr>
        <a:xfrm>
          <a:off x="9391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104339</xdr:rowOff>
    </xdr:from>
    <xdr:ext cx="469744" cy="259045"/>
    <xdr:sp macro="" textlink="">
      <xdr:nvSpPr>
        <xdr:cNvPr id="451" name="n_3mainValue【市民会館】&#10;一人当たり面積"/>
        <xdr:cNvSpPr txBox="1"/>
      </xdr:nvSpPr>
      <xdr:spPr>
        <a:xfrm>
          <a:off x="7626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110870</xdr:rowOff>
    </xdr:from>
    <xdr:ext cx="469744" cy="259045"/>
    <xdr:sp macro="" textlink="">
      <xdr:nvSpPr>
        <xdr:cNvPr id="452" name="n_4mainValue【市民会館】&#10;一人当たり面積"/>
        <xdr:cNvSpPr txBox="1"/>
      </xdr:nvSpPr>
      <xdr:spPr>
        <a:xfrm>
          <a:off x="6737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3" name="テキスト ボックス 46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4" name="直線コネクタ 4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5" name="テキスト ボックス 46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6" name="直線コネクタ 4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7" name="テキスト ボックス 4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8" name="直線コネクタ 4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9" name="テキスト ボックス 4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0" name="直線コネクタ 4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1" name="テキスト ボックス 4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2" name="直線コネクタ 4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3" name="テキスト ボックス 47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5" name="テキスト ボックス 47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477" name="直線コネクタ 476"/>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478" name="【一般廃棄物処理施設】&#10;有形固定資産減価償却率最小値テキスト"/>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479" name="直線コネクタ 478"/>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480" name="【一般廃棄物処理施設】&#10;有形固定資産減価償却率最大値テキスト"/>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481" name="直線コネクタ 480"/>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12082</xdr:rowOff>
    </xdr:from>
    <xdr:ext cx="405111" cy="259045"/>
    <xdr:sp macro="" textlink="">
      <xdr:nvSpPr>
        <xdr:cNvPr id="482" name="【一般廃棄物処理施設】&#10;有形固定資産減価償却率平均値テキスト"/>
        <xdr:cNvSpPr txBox="1"/>
      </xdr:nvSpPr>
      <xdr:spPr>
        <a:xfrm>
          <a:off x="16357600" y="635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483" name="フローチャート: 判断 482"/>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484" name="フローチャート: 判断 483"/>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485" name="フローチャート: 判断 484"/>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486" name="フローチャート: 判断 485"/>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487" name="フローチャート: 判断 486"/>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135890</xdr:rowOff>
    </xdr:from>
    <xdr:to>
      <xdr:col>85</xdr:col>
      <xdr:colOff>177800</xdr:colOff>
      <xdr:row>41</xdr:row>
      <xdr:rowOff>66040</xdr:rowOff>
    </xdr:to>
    <xdr:sp macro="" textlink="">
      <xdr:nvSpPr>
        <xdr:cNvPr id="493" name="楕円 492"/>
        <xdr:cNvSpPr/>
      </xdr:nvSpPr>
      <xdr:spPr>
        <a:xfrm>
          <a:off x="162687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114317</xdr:rowOff>
    </xdr:from>
    <xdr:ext cx="405111" cy="259045"/>
    <xdr:sp macro="" textlink="">
      <xdr:nvSpPr>
        <xdr:cNvPr id="494" name="【一般廃棄物処理施設】&#10;有形固定資産減価償却率該当値テキスト"/>
        <xdr:cNvSpPr txBox="1"/>
      </xdr:nvSpPr>
      <xdr:spPr>
        <a:xfrm>
          <a:off x="163576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82550</xdr:rowOff>
    </xdr:from>
    <xdr:to>
      <xdr:col>81</xdr:col>
      <xdr:colOff>101600</xdr:colOff>
      <xdr:row>41</xdr:row>
      <xdr:rowOff>12700</xdr:rowOff>
    </xdr:to>
    <xdr:sp macro="" textlink="">
      <xdr:nvSpPr>
        <xdr:cNvPr id="495" name="楕円 494"/>
        <xdr:cNvSpPr/>
      </xdr:nvSpPr>
      <xdr:spPr>
        <a:xfrm>
          <a:off x="1543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133350</xdr:rowOff>
    </xdr:from>
    <xdr:to>
      <xdr:col>85</xdr:col>
      <xdr:colOff>127000</xdr:colOff>
      <xdr:row>41</xdr:row>
      <xdr:rowOff>15240</xdr:rowOff>
    </xdr:to>
    <xdr:cxnSp macro="">
      <xdr:nvCxnSpPr>
        <xdr:cNvPr id="496" name="直線コネクタ 495"/>
        <xdr:cNvCxnSpPr/>
      </xdr:nvCxnSpPr>
      <xdr:spPr>
        <a:xfrm>
          <a:off x="15481300" y="69913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124460</xdr:rowOff>
    </xdr:from>
    <xdr:to>
      <xdr:col>72</xdr:col>
      <xdr:colOff>38100</xdr:colOff>
      <xdr:row>39</xdr:row>
      <xdr:rowOff>54610</xdr:rowOff>
    </xdr:to>
    <xdr:sp macro="" textlink="">
      <xdr:nvSpPr>
        <xdr:cNvPr id="497" name="楕円 496"/>
        <xdr:cNvSpPr/>
      </xdr:nvSpPr>
      <xdr:spPr>
        <a:xfrm>
          <a:off x="1365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19702</xdr:rowOff>
    </xdr:from>
    <xdr:ext cx="405111" cy="259045"/>
    <xdr:sp macro="" textlink="">
      <xdr:nvSpPr>
        <xdr:cNvPr id="498" name="n_1aveValue【一般廃棄物処理施設】&#10;有形固定資産減価償却率"/>
        <xdr:cNvSpPr txBox="1"/>
      </xdr:nvSpPr>
      <xdr:spPr>
        <a:xfrm>
          <a:off x="15266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149242</xdr:rowOff>
    </xdr:from>
    <xdr:ext cx="405111" cy="259045"/>
    <xdr:sp macro="" textlink="">
      <xdr:nvSpPr>
        <xdr:cNvPr id="499" name="n_2aveValue【一般廃棄物処理施設】&#10;有形固定資産減価償却率"/>
        <xdr:cNvSpPr txBox="1"/>
      </xdr:nvSpPr>
      <xdr:spPr>
        <a:xfrm>
          <a:off x="14389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109237</xdr:rowOff>
    </xdr:from>
    <xdr:ext cx="405111" cy="259045"/>
    <xdr:sp macro="" textlink="">
      <xdr:nvSpPr>
        <xdr:cNvPr id="500" name="n_3aveValue【一般廃棄物処理施設】&#10;有形固定資産減価償却率"/>
        <xdr:cNvSpPr txBox="1"/>
      </xdr:nvSpPr>
      <xdr:spPr>
        <a:xfrm>
          <a:off x="13500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65422</xdr:rowOff>
    </xdr:from>
    <xdr:ext cx="405111" cy="259045"/>
    <xdr:sp macro="" textlink="">
      <xdr:nvSpPr>
        <xdr:cNvPr id="501" name="n_4aveValue【一般廃棄物処理施設】&#10;有形固定資産減価償却率"/>
        <xdr:cNvSpPr txBox="1"/>
      </xdr:nvSpPr>
      <xdr:spPr>
        <a:xfrm>
          <a:off x="12611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3827</xdr:rowOff>
    </xdr:from>
    <xdr:ext cx="405111" cy="259045"/>
    <xdr:sp macro="" textlink="">
      <xdr:nvSpPr>
        <xdr:cNvPr id="502" name="n_1mainValue【一般廃棄物処理施設】&#10;有形固定資産減価償却率"/>
        <xdr:cNvSpPr txBox="1"/>
      </xdr:nvSpPr>
      <xdr:spPr>
        <a:xfrm>
          <a:off x="15266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45737</xdr:rowOff>
    </xdr:from>
    <xdr:ext cx="405111" cy="259045"/>
    <xdr:sp macro="" textlink="">
      <xdr:nvSpPr>
        <xdr:cNvPr id="503" name="n_3mainValue【一般廃棄物処理施設】&#10;有形固定資産減価償却率"/>
        <xdr:cNvSpPr txBox="1"/>
      </xdr:nvSpPr>
      <xdr:spPr>
        <a:xfrm>
          <a:off x="13500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4" name="直線コネクタ 5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5" name="テキスト ボックス 51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6" name="直線コネクタ 5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7" name="テキスト ボックス 51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8" name="直線コネクタ 5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9" name="テキスト ボックス 51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0" name="直線コネクタ 5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1" name="テキスト ボックス 52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525" name="直線コネクタ 524"/>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26"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27" name="直線コネクタ 526"/>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528" name="【一般廃棄物処理施設】&#10;一人当たり有形固定資産（償却資産）額最大値テキスト"/>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529" name="直線コネクタ 528"/>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152263</xdr:rowOff>
    </xdr:from>
    <xdr:ext cx="599010" cy="259045"/>
    <xdr:sp macro="" textlink="">
      <xdr:nvSpPr>
        <xdr:cNvPr id="530" name="【一般廃棄物処理施設】&#10;一人当たり有形固定資産（償却資産）額平均値テキスト"/>
        <xdr:cNvSpPr txBox="1"/>
      </xdr:nvSpPr>
      <xdr:spPr>
        <a:xfrm>
          <a:off x="22199600" y="6495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531" name="フローチャート: 判断 530"/>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532" name="フローチャート: 判断 531"/>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533" name="フローチャート: 判断 532"/>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534" name="フローチャート: 判断 533"/>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23315</xdr:rowOff>
    </xdr:from>
    <xdr:to>
      <xdr:col>98</xdr:col>
      <xdr:colOff>38100</xdr:colOff>
      <xdr:row>39</xdr:row>
      <xdr:rowOff>124915</xdr:rowOff>
    </xdr:to>
    <xdr:sp macro="" textlink="">
      <xdr:nvSpPr>
        <xdr:cNvPr id="535" name="フローチャート: 判断 534"/>
        <xdr:cNvSpPr/>
      </xdr:nvSpPr>
      <xdr:spPr>
        <a:xfrm>
          <a:off x="18605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115752</xdr:rowOff>
    </xdr:from>
    <xdr:to>
      <xdr:col>116</xdr:col>
      <xdr:colOff>114300</xdr:colOff>
      <xdr:row>40</xdr:row>
      <xdr:rowOff>45902</xdr:rowOff>
    </xdr:to>
    <xdr:sp macro="" textlink="">
      <xdr:nvSpPr>
        <xdr:cNvPr id="541" name="楕円 540"/>
        <xdr:cNvSpPr/>
      </xdr:nvSpPr>
      <xdr:spPr>
        <a:xfrm>
          <a:off x="22110700" y="680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94179</xdr:rowOff>
    </xdr:from>
    <xdr:ext cx="534377" cy="259045"/>
    <xdr:sp macro="" textlink="">
      <xdr:nvSpPr>
        <xdr:cNvPr id="542" name="【一般廃棄物処理施設】&#10;一人当たり有形固定資産（償却資産）額該当値テキスト"/>
        <xdr:cNvSpPr txBox="1"/>
      </xdr:nvSpPr>
      <xdr:spPr>
        <a:xfrm>
          <a:off x="22199600" y="678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123127</xdr:rowOff>
    </xdr:from>
    <xdr:to>
      <xdr:col>112</xdr:col>
      <xdr:colOff>38100</xdr:colOff>
      <xdr:row>40</xdr:row>
      <xdr:rowOff>53277</xdr:rowOff>
    </xdr:to>
    <xdr:sp macro="" textlink="">
      <xdr:nvSpPr>
        <xdr:cNvPr id="543" name="楕円 542"/>
        <xdr:cNvSpPr/>
      </xdr:nvSpPr>
      <xdr:spPr>
        <a:xfrm>
          <a:off x="21272500" y="680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166552</xdr:rowOff>
    </xdr:from>
    <xdr:to>
      <xdr:col>116</xdr:col>
      <xdr:colOff>63500</xdr:colOff>
      <xdr:row>40</xdr:row>
      <xdr:rowOff>2477</xdr:rowOff>
    </xdr:to>
    <xdr:cxnSp macro="">
      <xdr:nvCxnSpPr>
        <xdr:cNvPr id="544" name="直線コネクタ 543"/>
        <xdr:cNvCxnSpPr/>
      </xdr:nvCxnSpPr>
      <xdr:spPr>
        <a:xfrm flipV="1">
          <a:off x="21323300" y="6853102"/>
          <a:ext cx="8382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37419</xdr:rowOff>
    </xdr:from>
    <xdr:to>
      <xdr:col>102</xdr:col>
      <xdr:colOff>165100</xdr:colOff>
      <xdr:row>39</xdr:row>
      <xdr:rowOff>139019</xdr:rowOff>
    </xdr:to>
    <xdr:sp macro="" textlink="">
      <xdr:nvSpPr>
        <xdr:cNvPr id="545" name="楕円 544"/>
        <xdr:cNvSpPr/>
      </xdr:nvSpPr>
      <xdr:spPr>
        <a:xfrm>
          <a:off x="19494500" y="672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103321</xdr:rowOff>
    </xdr:from>
    <xdr:ext cx="534377" cy="259045"/>
    <xdr:sp macro="" textlink="">
      <xdr:nvSpPr>
        <xdr:cNvPr id="546" name="n_1aveValue【一般廃棄物処理施設】&#10;一人当たり有形固定資産（償却資産）額"/>
        <xdr:cNvSpPr txBox="1"/>
      </xdr:nvSpPr>
      <xdr:spPr>
        <a:xfrm>
          <a:off x="210434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115825</xdr:rowOff>
    </xdr:from>
    <xdr:ext cx="534377" cy="259045"/>
    <xdr:sp macro="" textlink="">
      <xdr:nvSpPr>
        <xdr:cNvPr id="547" name="n_2aveValue【一般廃棄物処理施設】&#10;一人当たり有形固定資産（償却資産）額"/>
        <xdr:cNvSpPr txBox="1"/>
      </xdr:nvSpPr>
      <xdr:spPr>
        <a:xfrm>
          <a:off x="20167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105918</xdr:rowOff>
    </xdr:from>
    <xdr:ext cx="534377" cy="259045"/>
    <xdr:sp macro="" textlink="">
      <xdr:nvSpPr>
        <xdr:cNvPr id="548" name="n_3aveValue【一般廃棄物処理施設】&#10;一人当たり有形固定資産（償却資産）額"/>
        <xdr:cNvSpPr txBox="1"/>
      </xdr:nvSpPr>
      <xdr:spPr>
        <a:xfrm>
          <a:off x="19278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141442</xdr:rowOff>
    </xdr:from>
    <xdr:ext cx="534377" cy="259045"/>
    <xdr:sp macro="" textlink="">
      <xdr:nvSpPr>
        <xdr:cNvPr id="549" name="n_4aveValue【一般廃棄物処理施設】&#10;一人当たり有形固定資産（償却資産）額"/>
        <xdr:cNvSpPr txBox="1"/>
      </xdr:nvSpPr>
      <xdr:spPr>
        <a:xfrm>
          <a:off x="18389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44404</xdr:rowOff>
    </xdr:from>
    <xdr:ext cx="534377" cy="259045"/>
    <xdr:sp macro="" textlink="">
      <xdr:nvSpPr>
        <xdr:cNvPr id="550" name="n_1mainValue【一般廃棄物処理施設】&#10;一人当たり有形固定資産（償却資産）額"/>
        <xdr:cNvSpPr txBox="1"/>
      </xdr:nvSpPr>
      <xdr:spPr>
        <a:xfrm>
          <a:off x="21043411" y="690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130146</xdr:rowOff>
    </xdr:from>
    <xdr:ext cx="534377" cy="259045"/>
    <xdr:sp macro="" textlink="">
      <xdr:nvSpPr>
        <xdr:cNvPr id="551" name="n_3mainValue【一般廃棄物処理施設】&#10;一人当たり有形固定資産（償却資産）額"/>
        <xdr:cNvSpPr txBox="1"/>
      </xdr:nvSpPr>
      <xdr:spPr>
        <a:xfrm>
          <a:off x="19278111" y="681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8" name="テキスト ボックス 57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0" name="テキスト ボックス 57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0" name="テキスト ボックス 58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593" name="直線コネクタ 592"/>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5" name="直線コネクタ 59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596" name="【消防施設】&#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597" name="直線コネクタ 596"/>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109419</xdr:rowOff>
    </xdr:from>
    <xdr:ext cx="405111" cy="259045"/>
    <xdr:sp macro="" textlink="">
      <xdr:nvSpPr>
        <xdr:cNvPr id="598" name="【消防施設】&#10;有形固定資産減価償却率平均値テキスト"/>
        <xdr:cNvSpPr txBox="1"/>
      </xdr:nvSpPr>
      <xdr:spPr>
        <a:xfrm>
          <a:off x="16357600" y="1416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599" name="フローチャート: 判断 598"/>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00" name="フローチャート: 判断 599"/>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601" name="フローチャート: 判断 600"/>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602" name="フローチャート: 判断 601"/>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603" name="フローチャート: 判断 602"/>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24856</xdr:rowOff>
    </xdr:from>
    <xdr:to>
      <xdr:col>85</xdr:col>
      <xdr:colOff>177800</xdr:colOff>
      <xdr:row>82</xdr:row>
      <xdr:rowOff>126456</xdr:rowOff>
    </xdr:to>
    <xdr:sp macro="" textlink="">
      <xdr:nvSpPr>
        <xdr:cNvPr id="609" name="楕円 608"/>
        <xdr:cNvSpPr/>
      </xdr:nvSpPr>
      <xdr:spPr>
        <a:xfrm>
          <a:off x="162687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47733</xdr:rowOff>
    </xdr:from>
    <xdr:ext cx="405111" cy="259045"/>
    <xdr:sp macro="" textlink="">
      <xdr:nvSpPr>
        <xdr:cNvPr id="610" name="【消防施設】&#10;有形固定資産減価償却率該当値テキスト"/>
        <xdr:cNvSpPr txBox="1"/>
      </xdr:nvSpPr>
      <xdr:spPr>
        <a:xfrm>
          <a:off x="16357600" y="1393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16692</xdr:rowOff>
    </xdr:from>
    <xdr:to>
      <xdr:col>81</xdr:col>
      <xdr:colOff>101600</xdr:colOff>
      <xdr:row>82</xdr:row>
      <xdr:rowOff>118292</xdr:rowOff>
    </xdr:to>
    <xdr:sp macro="" textlink="">
      <xdr:nvSpPr>
        <xdr:cNvPr id="611" name="楕円 610"/>
        <xdr:cNvSpPr/>
      </xdr:nvSpPr>
      <xdr:spPr>
        <a:xfrm>
          <a:off x="15430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67492</xdr:rowOff>
    </xdr:from>
    <xdr:to>
      <xdr:col>85</xdr:col>
      <xdr:colOff>127000</xdr:colOff>
      <xdr:row>82</xdr:row>
      <xdr:rowOff>75656</xdr:rowOff>
    </xdr:to>
    <xdr:cxnSp macro="">
      <xdr:nvCxnSpPr>
        <xdr:cNvPr id="612" name="直線コネクタ 611"/>
        <xdr:cNvCxnSpPr/>
      </xdr:nvCxnSpPr>
      <xdr:spPr>
        <a:xfrm>
          <a:off x="15481300" y="14126392"/>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91802</xdr:rowOff>
    </xdr:from>
    <xdr:to>
      <xdr:col>72</xdr:col>
      <xdr:colOff>38100</xdr:colOff>
      <xdr:row>82</xdr:row>
      <xdr:rowOff>21952</xdr:rowOff>
    </xdr:to>
    <xdr:sp macro="" textlink="">
      <xdr:nvSpPr>
        <xdr:cNvPr id="613" name="楕円 612"/>
        <xdr:cNvSpPr/>
      </xdr:nvSpPr>
      <xdr:spPr>
        <a:xfrm>
          <a:off x="13652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94722</xdr:rowOff>
    </xdr:from>
    <xdr:ext cx="405111" cy="259045"/>
    <xdr:sp macro="" textlink="">
      <xdr:nvSpPr>
        <xdr:cNvPr id="614" name="n_1aveValue【消防施設】&#10;有形固定資産減価償却率"/>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151147</xdr:rowOff>
    </xdr:from>
    <xdr:ext cx="405111" cy="259045"/>
    <xdr:sp macro="" textlink="">
      <xdr:nvSpPr>
        <xdr:cNvPr id="615" name="n_2aveValue【消防施設】&#10;有形固定資産減価償却率"/>
        <xdr:cNvSpPr txBox="1"/>
      </xdr:nvSpPr>
      <xdr:spPr>
        <a:xfrm>
          <a:off x="14389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11447</xdr:rowOff>
    </xdr:from>
    <xdr:ext cx="405111" cy="259045"/>
    <xdr:sp macro="" textlink="">
      <xdr:nvSpPr>
        <xdr:cNvPr id="616" name="n_3aveValue【消防施設】&#10;有形固定資産減価償却率"/>
        <xdr:cNvSpPr txBox="1"/>
      </xdr:nvSpPr>
      <xdr:spPr>
        <a:xfrm>
          <a:off x="13500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617"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134819</xdr:rowOff>
    </xdr:from>
    <xdr:ext cx="405111" cy="259045"/>
    <xdr:sp macro="" textlink="">
      <xdr:nvSpPr>
        <xdr:cNvPr id="618" name="n_1mainValue【消防施設】&#10;有形固定資産減価償却率"/>
        <xdr:cNvSpPr txBox="1"/>
      </xdr:nvSpPr>
      <xdr:spPr>
        <a:xfrm>
          <a:off x="152660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619" name="n_3mainValue【消防施設】&#10;有形固定資産減価償却率"/>
        <xdr:cNvSpPr txBox="1"/>
      </xdr:nvSpPr>
      <xdr:spPr>
        <a:xfrm>
          <a:off x="13500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0" name="直線コネクタ 6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1" name="テキスト ボックス 6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2" name="直線コネクタ 6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3" name="テキスト ボックス 6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4" name="直線コネクタ 6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5" name="テキスト ボックス 6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6" name="直線コネクタ 6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7" name="テキスト ボックス 6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8" name="直線コネクタ 6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9" name="テキスト ボックス 6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643" name="直線コネクタ 642"/>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644"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645" name="直線コネクタ 644"/>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646" name="【消防施設】&#10;一人当たり面積最大値テキスト"/>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647" name="直線コネクタ 646"/>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150385</xdr:rowOff>
    </xdr:from>
    <xdr:ext cx="469744" cy="259045"/>
    <xdr:sp macro="" textlink="">
      <xdr:nvSpPr>
        <xdr:cNvPr id="648" name="【消防施設】&#10;一人当たり面積平均値テキスト"/>
        <xdr:cNvSpPr txBox="1"/>
      </xdr:nvSpPr>
      <xdr:spPr>
        <a:xfrm>
          <a:off x="22199600" y="14552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649" name="フローチャート: 判断 648"/>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650" name="フローチャート: 判断 649"/>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651" name="フローチャート: 判断 650"/>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652" name="フローチャート: 判断 651"/>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170942</xdr:rowOff>
    </xdr:from>
    <xdr:to>
      <xdr:col>98</xdr:col>
      <xdr:colOff>38100</xdr:colOff>
      <xdr:row>86</xdr:row>
      <xdr:rowOff>101092</xdr:rowOff>
    </xdr:to>
    <xdr:sp macro="" textlink="">
      <xdr:nvSpPr>
        <xdr:cNvPr id="653" name="フローチャート: 判断 652"/>
        <xdr:cNvSpPr/>
      </xdr:nvSpPr>
      <xdr:spPr>
        <a:xfrm>
          <a:off x="18605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165608</xdr:rowOff>
    </xdr:from>
    <xdr:to>
      <xdr:col>116</xdr:col>
      <xdr:colOff>114300</xdr:colOff>
      <xdr:row>86</xdr:row>
      <xdr:rowOff>95758</xdr:rowOff>
    </xdr:to>
    <xdr:sp macro="" textlink="">
      <xdr:nvSpPr>
        <xdr:cNvPr id="659" name="楕円 658"/>
        <xdr:cNvSpPr/>
      </xdr:nvSpPr>
      <xdr:spPr>
        <a:xfrm>
          <a:off x="22110700" y="147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105935</xdr:rowOff>
    </xdr:from>
    <xdr:ext cx="469744" cy="259045"/>
    <xdr:sp macro="" textlink="">
      <xdr:nvSpPr>
        <xdr:cNvPr id="660" name="【消防施設】&#10;一人当たり面積該当値テキスト"/>
        <xdr:cNvSpPr txBox="1"/>
      </xdr:nvSpPr>
      <xdr:spPr>
        <a:xfrm>
          <a:off x="22199600" y="146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167132</xdr:rowOff>
    </xdr:from>
    <xdr:to>
      <xdr:col>112</xdr:col>
      <xdr:colOff>38100</xdr:colOff>
      <xdr:row>86</xdr:row>
      <xdr:rowOff>97282</xdr:rowOff>
    </xdr:to>
    <xdr:sp macro="" textlink="">
      <xdr:nvSpPr>
        <xdr:cNvPr id="661" name="楕円 660"/>
        <xdr:cNvSpPr/>
      </xdr:nvSpPr>
      <xdr:spPr>
        <a:xfrm>
          <a:off x="21272500" y="147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44958</xdr:rowOff>
    </xdr:from>
    <xdr:to>
      <xdr:col>116</xdr:col>
      <xdr:colOff>63500</xdr:colOff>
      <xdr:row>86</xdr:row>
      <xdr:rowOff>46482</xdr:rowOff>
    </xdr:to>
    <xdr:cxnSp macro="">
      <xdr:nvCxnSpPr>
        <xdr:cNvPr id="662" name="直線コネクタ 661"/>
        <xdr:cNvCxnSpPr/>
      </xdr:nvCxnSpPr>
      <xdr:spPr>
        <a:xfrm flipV="1">
          <a:off x="21323300" y="1478965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10161</xdr:rowOff>
    </xdr:from>
    <xdr:to>
      <xdr:col>102</xdr:col>
      <xdr:colOff>165100</xdr:colOff>
      <xdr:row>86</xdr:row>
      <xdr:rowOff>111761</xdr:rowOff>
    </xdr:to>
    <xdr:sp macro="" textlink="">
      <xdr:nvSpPr>
        <xdr:cNvPr id="663" name="楕円 662"/>
        <xdr:cNvSpPr/>
      </xdr:nvSpPr>
      <xdr:spPr>
        <a:xfrm>
          <a:off x="19494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77233</xdr:rowOff>
    </xdr:from>
    <xdr:ext cx="469744" cy="259045"/>
    <xdr:sp macro="" textlink="">
      <xdr:nvSpPr>
        <xdr:cNvPr id="664" name="n_1aveValue【消防施設】&#10;一人当たり面積"/>
        <xdr:cNvSpPr txBox="1"/>
      </xdr:nvSpPr>
      <xdr:spPr>
        <a:xfrm>
          <a:off x="21075727" y="144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76471</xdr:rowOff>
    </xdr:from>
    <xdr:ext cx="469744" cy="259045"/>
    <xdr:sp macro="" textlink="">
      <xdr:nvSpPr>
        <xdr:cNvPr id="665" name="n_2aveValue【消防施設】&#10;一人当たり面積"/>
        <xdr:cNvSpPr txBox="1"/>
      </xdr:nvSpPr>
      <xdr:spPr>
        <a:xfrm>
          <a:off x="20199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113047</xdr:rowOff>
    </xdr:from>
    <xdr:ext cx="469744" cy="259045"/>
    <xdr:sp macro="" textlink="">
      <xdr:nvSpPr>
        <xdr:cNvPr id="666" name="n_3aveValue【消防施設】&#10;一人当たり面積"/>
        <xdr:cNvSpPr txBox="1"/>
      </xdr:nvSpPr>
      <xdr:spPr>
        <a:xfrm>
          <a:off x="19310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117619</xdr:rowOff>
    </xdr:from>
    <xdr:ext cx="469744" cy="259045"/>
    <xdr:sp macro="" textlink="">
      <xdr:nvSpPr>
        <xdr:cNvPr id="667" name="n_4aveValue【消防施設】&#10;一人当たり面積"/>
        <xdr:cNvSpPr txBox="1"/>
      </xdr:nvSpPr>
      <xdr:spPr>
        <a:xfrm>
          <a:off x="18421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88409</xdr:rowOff>
    </xdr:from>
    <xdr:ext cx="469744" cy="259045"/>
    <xdr:sp macro="" textlink="">
      <xdr:nvSpPr>
        <xdr:cNvPr id="668" name="n_1mainValue【消防施設】&#10;一人当たり面積"/>
        <xdr:cNvSpPr txBox="1"/>
      </xdr:nvSpPr>
      <xdr:spPr>
        <a:xfrm>
          <a:off x="21075727" y="148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102888</xdr:rowOff>
    </xdr:from>
    <xdr:ext cx="469744" cy="259045"/>
    <xdr:sp macro="" textlink="">
      <xdr:nvSpPr>
        <xdr:cNvPr id="669" name="n_3mainValue【消防施設】&#10;一人当たり面積"/>
        <xdr:cNvSpPr txBox="1"/>
      </xdr:nvSpPr>
      <xdr:spPr>
        <a:xfrm>
          <a:off x="19310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0" name="正方形/長方形 6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1" name="正方形/長方形 6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2" name="正方形/長方形 6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3" name="正方形/長方形 6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4" name="正方形/長方形 6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5" name="正方形/長方形 6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6" name="正方形/長方形 6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7" name="正方形/長方形 6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8" name="テキスト ボックス 6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9" name="直線コネクタ 6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0" name="テキスト ボックス 67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1" name="直線コネクタ 6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2" name="テキスト ボックス 68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3" name="直線コネクタ 6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4" name="テキスト ボックス 6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5" name="直線コネクタ 6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6" name="テキスト ボックス 6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7" name="直線コネクタ 6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8" name="テキスト ボックス 6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9" name="直線コネクタ 6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0" name="テキスト ボックス 6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1" name="直線コネクタ 6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2" name="テキスト ボックス 69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695" name="直線コネクタ 694"/>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96"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97" name="直線コネクタ 696"/>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698"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699" name="直線コネクタ 698"/>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00"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01" name="フローチャート: 判断 700"/>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02" name="フローチャート: 判断 701"/>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703" name="フローチャート: 判断 702"/>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04" name="フローチャート: 判断 703"/>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05" name="フローチャート: 判断 704"/>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125005</xdr:rowOff>
    </xdr:from>
    <xdr:to>
      <xdr:col>85</xdr:col>
      <xdr:colOff>177800</xdr:colOff>
      <xdr:row>109</xdr:row>
      <xdr:rowOff>55155</xdr:rowOff>
    </xdr:to>
    <xdr:sp macro="" textlink="">
      <xdr:nvSpPr>
        <xdr:cNvPr id="711" name="楕円 710"/>
        <xdr:cNvSpPr/>
      </xdr:nvSpPr>
      <xdr:spPr>
        <a:xfrm>
          <a:off x="162687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39932</xdr:rowOff>
    </xdr:from>
    <xdr:ext cx="405111" cy="259045"/>
    <xdr:sp macro="" textlink="">
      <xdr:nvSpPr>
        <xdr:cNvPr id="712" name="【庁舎】&#10;有形固定資産減価償却率該当値テキスト"/>
        <xdr:cNvSpPr txBox="1"/>
      </xdr:nvSpPr>
      <xdr:spPr>
        <a:xfrm>
          <a:off x="16357600" y="1855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120106</xdr:rowOff>
    </xdr:from>
    <xdr:to>
      <xdr:col>81</xdr:col>
      <xdr:colOff>101600</xdr:colOff>
      <xdr:row>109</xdr:row>
      <xdr:rowOff>50256</xdr:rowOff>
    </xdr:to>
    <xdr:sp macro="" textlink="">
      <xdr:nvSpPr>
        <xdr:cNvPr id="713" name="楕円 712"/>
        <xdr:cNvSpPr/>
      </xdr:nvSpPr>
      <xdr:spPr>
        <a:xfrm>
          <a:off x="15430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170906</xdr:rowOff>
    </xdr:from>
    <xdr:to>
      <xdr:col>85</xdr:col>
      <xdr:colOff>127000</xdr:colOff>
      <xdr:row>109</xdr:row>
      <xdr:rowOff>4355</xdr:rowOff>
    </xdr:to>
    <xdr:cxnSp macro="">
      <xdr:nvCxnSpPr>
        <xdr:cNvPr id="714" name="直線コネクタ 713"/>
        <xdr:cNvCxnSpPr/>
      </xdr:nvCxnSpPr>
      <xdr:spPr>
        <a:xfrm>
          <a:off x="15481300" y="1868750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111942</xdr:rowOff>
    </xdr:from>
    <xdr:to>
      <xdr:col>72</xdr:col>
      <xdr:colOff>38100</xdr:colOff>
      <xdr:row>109</xdr:row>
      <xdr:rowOff>42092</xdr:rowOff>
    </xdr:to>
    <xdr:sp macro="" textlink="">
      <xdr:nvSpPr>
        <xdr:cNvPr id="715" name="楕円 714"/>
        <xdr:cNvSpPr/>
      </xdr:nvSpPr>
      <xdr:spPr>
        <a:xfrm>
          <a:off x="13652500" y="186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108</xdr:row>
      <xdr:rowOff>110308</xdr:rowOff>
    </xdr:from>
    <xdr:to>
      <xdr:col>67</xdr:col>
      <xdr:colOff>101600</xdr:colOff>
      <xdr:row>109</xdr:row>
      <xdr:rowOff>40458</xdr:rowOff>
    </xdr:to>
    <xdr:sp macro="" textlink="">
      <xdr:nvSpPr>
        <xdr:cNvPr id="716" name="楕円 715"/>
        <xdr:cNvSpPr/>
      </xdr:nvSpPr>
      <xdr:spPr>
        <a:xfrm>
          <a:off x="12763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161108</xdr:rowOff>
    </xdr:from>
    <xdr:to>
      <xdr:col>71</xdr:col>
      <xdr:colOff>177800</xdr:colOff>
      <xdr:row>108</xdr:row>
      <xdr:rowOff>162742</xdr:rowOff>
    </xdr:to>
    <xdr:cxnSp macro="">
      <xdr:nvCxnSpPr>
        <xdr:cNvPr id="717" name="直線コネクタ 716"/>
        <xdr:cNvCxnSpPr/>
      </xdr:nvCxnSpPr>
      <xdr:spPr>
        <a:xfrm>
          <a:off x="12814300" y="1867770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718" name="n_1aveValue【庁舎】&#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719" name="n_2aveValue【庁舎】&#10;有形固定資産減価償却率"/>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720"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721"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41383</xdr:rowOff>
    </xdr:from>
    <xdr:ext cx="405111" cy="259045"/>
    <xdr:sp macro="" textlink="">
      <xdr:nvSpPr>
        <xdr:cNvPr id="722" name="n_1mainValue【庁舎】&#10;有形固定資産減価償却率"/>
        <xdr:cNvSpPr txBox="1"/>
      </xdr:nvSpPr>
      <xdr:spPr>
        <a:xfrm>
          <a:off x="15266044" y="1872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33219</xdr:rowOff>
    </xdr:from>
    <xdr:ext cx="405111" cy="259045"/>
    <xdr:sp macro="" textlink="">
      <xdr:nvSpPr>
        <xdr:cNvPr id="723" name="n_3mainValue【庁舎】&#10;有形固定資産減価償却率"/>
        <xdr:cNvSpPr txBox="1"/>
      </xdr:nvSpPr>
      <xdr:spPr>
        <a:xfrm>
          <a:off x="13500744" y="1872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31585</xdr:rowOff>
    </xdr:from>
    <xdr:ext cx="405111" cy="259045"/>
    <xdr:sp macro="" textlink="">
      <xdr:nvSpPr>
        <xdr:cNvPr id="724" name="n_4mainValue【庁舎】&#10;有形固定資産減価償却率"/>
        <xdr:cNvSpPr txBox="1"/>
      </xdr:nvSpPr>
      <xdr:spPr>
        <a:xfrm>
          <a:off x="12611744" y="1871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5" name="直線コネクタ 7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6" name="テキスト ボックス 7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7" name="直線コネクタ 7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8" name="テキスト ボックス 7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9" name="直線コネクタ 7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0" name="テキスト ボックス 7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1" name="直線コネクタ 7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2" name="テキスト ボックス 7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3" name="直線コネクタ 7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4" name="テキスト ボックス 7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5" name="直線コネクタ 7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6" name="テキスト ボックス 7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750" name="直線コネクタ 749"/>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751" name="【庁舎】&#10;一人当たり面積最小値テキスト"/>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752" name="直線コネクタ 751"/>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753"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754" name="直線コネクタ 753"/>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755"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56" name="フローチャート: 判断 755"/>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57" name="フローチャート: 判断 756"/>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758" name="フローチャート: 判断 757"/>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59" name="フローチャート: 判断 758"/>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760" name="フローチャート: 判断 759"/>
        <xdr:cNvSpPr/>
      </xdr:nvSpPr>
      <xdr:spPr>
        <a:xfrm>
          <a:off x="18605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84182</xdr:rowOff>
    </xdr:from>
    <xdr:to>
      <xdr:col>116</xdr:col>
      <xdr:colOff>114300</xdr:colOff>
      <xdr:row>108</xdr:row>
      <xdr:rowOff>14332</xdr:rowOff>
    </xdr:to>
    <xdr:sp macro="" textlink="">
      <xdr:nvSpPr>
        <xdr:cNvPr id="766" name="楕円 765"/>
        <xdr:cNvSpPr/>
      </xdr:nvSpPr>
      <xdr:spPr>
        <a:xfrm>
          <a:off x="221107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170559</xdr:rowOff>
    </xdr:from>
    <xdr:ext cx="469744" cy="259045"/>
    <xdr:sp macro="" textlink="">
      <xdr:nvSpPr>
        <xdr:cNvPr id="767" name="【庁舎】&#10;一人当たり面積該当値テキスト"/>
        <xdr:cNvSpPr txBox="1"/>
      </xdr:nvSpPr>
      <xdr:spPr>
        <a:xfrm>
          <a:off x="22199600" y="1834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90714</xdr:rowOff>
    </xdr:from>
    <xdr:to>
      <xdr:col>112</xdr:col>
      <xdr:colOff>38100</xdr:colOff>
      <xdr:row>108</xdr:row>
      <xdr:rowOff>20864</xdr:rowOff>
    </xdr:to>
    <xdr:sp macro="" textlink="">
      <xdr:nvSpPr>
        <xdr:cNvPr id="768" name="楕円 767"/>
        <xdr:cNvSpPr/>
      </xdr:nvSpPr>
      <xdr:spPr>
        <a:xfrm>
          <a:off x="21272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134982</xdr:rowOff>
    </xdr:from>
    <xdr:to>
      <xdr:col>116</xdr:col>
      <xdr:colOff>63500</xdr:colOff>
      <xdr:row>107</xdr:row>
      <xdr:rowOff>141514</xdr:rowOff>
    </xdr:to>
    <xdr:cxnSp macro="">
      <xdr:nvCxnSpPr>
        <xdr:cNvPr id="769" name="直線コネクタ 768"/>
        <xdr:cNvCxnSpPr/>
      </xdr:nvCxnSpPr>
      <xdr:spPr>
        <a:xfrm flipV="1">
          <a:off x="21323300" y="1848013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103777</xdr:rowOff>
    </xdr:from>
    <xdr:to>
      <xdr:col>102</xdr:col>
      <xdr:colOff>165100</xdr:colOff>
      <xdr:row>108</xdr:row>
      <xdr:rowOff>33927</xdr:rowOff>
    </xdr:to>
    <xdr:sp macro="" textlink="">
      <xdr:nvSpPr>
        <xdr:cNvPr id="770" name="楕円 769"/>
        <xdr:cNvSpPr/>
      </xdr:nvSpPr>
      <xdr:spPr>
        <a:xfrm>
          <a:off x="19494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107043</xdr:rowOff>
    </xdr:from>
    <xdr:to>
      <xdr:col>98</xdr:col>
      <xdr:colOff>38100</xdr:colOff>
      <xdr:row>108</xdr:row>
      <xdr:rowOff>37193</xdr:rowOff>
    </xdr:to>
    <xdr:sp macro="" textlink="">
      <xdr:nvSpPr>
        <xdr:cNvPr id="771" name="楕円 770"/>
        <xdr:cNvSpPr/>
      </xdr:nvSpPr>
      <xdr:spPr>
        <a:xfrm>
          <a:off x="18605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154577</xdr:rowOff>
    </xdr:from>
    <xdr:to>
      <xdr:col>102</xdr:col>
      <xdr:colOff>114300</xdr:colOff>
      <xdr:row>107</xdr:row>
      <xdr:rowOff>157843</xdr:rowOff>
    </xdr:to>
    <xdr:cxnSp macro="">
      <xdr:nvCxnSpPr>
        <xdr:cNvPr id="772" name="直線コネクタ 771"/>
        <xdr:cNvCxnSpPr/>
      </xdr:nvCxnSpPr>
      <xdr:spPr>
        <a:xfrm flipV="1">
          <a:off x="18656300" y="184997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773" name="n_1aveValue【庁舎】&#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9633</xdr:rowOff>
    </xdr:from>
    <xdr:ext cx="469744" cy="259045"/>
    <xdr:sp macro="" textlink="">
      <xdr:nvSpPr>
        <xdr:cNvPr id="774" name="n_2aveValue【庁舎】&#10;一人当たり面積"/>
        <xdr:cNvSpPr txBox="1"/>
      </xdr:nvSpPr>
      <xdr:spPr>
        <a:xfrm>
          <a:off x="20199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775"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22696</xdr:rowOff>
    </xdr:from>
    <xdr:ext cx="469744" cy="259045"/>
    <xdr:sp macro="" textlink="">
      <xdr:nvSpPr>
        <xdr:cNvPr id="776" name="n_4aveValue【庁舎】&#10;一人当たり面積"/>
        <xdr:cNvSpPr txBox="1"/>
      </xdr:nvSpPr>
      <xdr:spPr>
        <a:xfrm>
          <a:off x="18421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11991</xdr:rowOff>
    </xdr:from>
    <xdr:ext cx="469744" cy="259045"/>
    <xdr:sp macro="" textlink="">
      <xdr:nvSpPr>
        <xdr:cNvPr id="777" name="n_1mainValue【庁舎】&#10;一人当たり面積"/>
        <xdr:cNvSpPr txBox="1"/>
      </xdr:nvSpPr>
      <xdr:spPr>
        <a:xfrm>
          <a:off x="21075727" y="18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25054</xdr:rowOff>
    </xdr:from>
    <xdr:ext cx="469744" cy="259045"/>
    <xdr:sp macro="" textlink="">
      <xdr:nvSpPr>
        <xdr:cNvPr id="778" name="n_3mainValue【庁舎】&#10;一人当たり面積"/>
        <xdr:cNvSpPr txBox="1"/>
      </xdr:nvSpPr>
      <xdr:spPr>
        <a:xfrm>
          <a:off x="19310427" y="1854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28320</xdr:rowOff>
    </xdr:from>
    <xdr:ext cx="469744" cy="259045"/>
    <xdr:sp macro="" textlink="">
      <xdr:nvSpPr>
        <xdr:cNvPr id="779" name="n_4mainValue【庁舎】&#10;一人当たり面積"/>
        <xdr:cNvSpPr txBox="1"/>
      </xdr:nvSpPr>
      <xdr:spPr>
        <a:xfrm>
          <a:off x="18421427" y="185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のうち、類似団体平均値を著しく下回っている図書館、一般廃棄物処理施設、庁舎については、その現状を把握しつつ、長寿命化及び建替えを検討しており、庁舎に関しては事業実施を始めている。体育館・プールについては類似団体平均値を上回っているが、賀茂地区で唯一の温水プールを有しており、その資産価格が影響していると推察される。消防施設については分団の統廃合が進んでおり、統廃合によって古い詰所の更新がセットとなっているため、有形固定資産減価償却率が類似団体平均値上回る結果となっている。今後も分団の統廃合が検討されているため、有形固定資産減価償却率は向上していくと推察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21,230
21,015
104.38
12,125,091
11,495,046
619,172
6,188,361
9,222,637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令和元年度の単年ベースでは財政力指数が</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となり、昨年度の</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より減少傾向にあるが３か年平均では</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と同数値となった。近年では、平成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年度に単年ベースで</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を記録してから増加傾向にあったが、平成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年度をピーク（</a:t>
          </a:r>
          <a:r>
            <a:rPr kumimoji="1" lang="en-US" altLang="ja-JP" sz="1300">
              <a:latin typeface="ＭＳ Ｐゴシック" panose="020B0600070205080204" pitchFamily="50" charset="-128"/>
              <a:ea typeface="ＭＳ Ｐゴシック" panose="020B0600070205080204" pitchFamily="50" charset="-128"/>
            </a:rPr>
            <a:t>0.507</a:t>
          </a:r>
          <a:r>
            <a:rPr kumimoji="1" lang="ja-JP" altLang="en-US" sz="1300">
              <a:latin typeface="ＭＳ Ｐゴシック" panose="020B0600070205080204" pitchFamily="50" charset="-128"/>
              <a:ea typeface="ＭＳ Ｐゴシック" panose="020B0600070205080204" pitchFamily="50" charset="-128"/>
            </a:rPr>
            <a:t>）に減少傾向にある。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や大都市圏への人口流出による人口減少が顕著である。税収の減少を筆頭に基準財政収入額が減少する要因である人口減少に対して、人口減少施策を実施し、歳入の確保に努め、健全な財政運営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70" name="直線コネクタ 69"/>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31949</xdr:rowOff>
    </xdr:from>
    <xdr:ext cx="762000" cy="259045"/>
    <xdr:sp macro="" textlink="">
      <xdr:nvSpPr>
        <xdr:cNvPr id="71"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3" name="直線コネクタ 72"/>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6" name="直線コネクタ 75"/>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144235</xdr:rowOff>
    </xdr:to>
    <xdr:cxnSp macro="">
      <xdr:nvCxnSpPr>
        <xdr:cNvPr id="79" name="直線コネクタ 78"/>
        <xdr:cNvCxnSpPr/>
      </xdr:nvCxnSpPr>
      <xdr:spPr>
        <a:xfrm flipV="1">
          <a:off x="1447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3" name="テキスト ボックス 82"/>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9" name="楕円 88"/>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0"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1" name="楕円 90"/>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2" name="テキスト ボックス 9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3" name="楕円 92"/>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4" name="テキスト ボックス 9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5" name="楕円 94"/>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6" name="テキスト ボックス 95"/>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7" name="楕円 96"/>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8" name="テキスト ボックス 97"/>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82.5</a:t>
          </a:r>
          <a:r>
            <a:rPr kumimoji="1" lang="ja-JP" altLang="en-US" sz="1300">
              <a:latin typeface="ＭＳ Ｐゴシック" panose="020B0600070205080204" pitchFamily="50" charset="-128"/>
              <a:ea typeface="ＭＳ Ｐゴシック" panose="020B0600070205080204" pitchFamily="50" charset="-128"/>
            </a:rPr>
            <a:t>％を境に増加傾向にあり、平成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％を超える結果となった。平成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庁舎建設、令和元年度より中学校統合の大型事業が実施されており、今後も公債費の増加が見込まれているため、経常収支比率の増加は避けられない状況となっているが、令和元年度については予算の厳しいシーリング等により、改善傾向がみ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今後は条件の有利な起債を借り入れる等、将来負担を可能な限り減らし、中小事業の見直しによる歳出削減、歳入の確保を強化し、経常収支比率の回復に努める。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65859</xdr:rowOff>
    </xdr:from>
    <xdr:to>
      <xdr:col>23</xdr:col>
      <xdr:colOff>133350</xdr:colOff>
      <xdr:row>66</xdr:row>
      <xdr:rowOff>113574</xdr:rowOff>
    </xdr:to>
    <xdr:cxnSp macro="">
      <xdr:nvCxnSpPr>
        <xdr:cNvPr id="130" name="直線コネクタ 129"/>
        <xdr:cNvCxnSpPr/>
      </xdr:nvCxnSpPr>
      <xdr:spPr>
        <a:xfrm flipV="1">
          <a:off x="4953000" y="10181409"/>
          <a:ext cx="0" cy="1247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1" name="財政構造の弾力性最小値テキスト"/>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2" name="直線コネクタ 131"/>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152236</xdr:rowOff>
    </xdr:from>
    <xdr:ext cx="762000" cy="259045"/>
    <xdr:sp macro="" textlink="">
      <xdr:nvSpPr>
        <xdr:cNvPr id="133" name="財政構造の弾力性最大値テキスト"/>
        <xdr:cNvSpPr txBox="1"/>
      </xdr:nvSpPr>
      <xdr:spPr>
        <a:xfrm>
          <a:off x="5041900" y="992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65859</xdr:rowOff>
    </xdr:from>
    <xdr:to>
      <xdr:col>24</xdr:col>
      <xdr:colOff>12700</xdr:colOff>
      <xdr:row>59</xdr:row>
      <xdr:rowOff>65859</xdr:rowOff>
    </xdr:to>
    <xdr:cxnSp macro="">
      <xdr:nvCxnSpPr>
        <xdr:cNvPr id="134" name="直線コネクタ 133"/>
        <xdr:cNvCxnSpPr/>
      </xdr:nvCxnSpPr>
      <xdr:spPr>
        <a:xfrm>
          <a:off x="4864100" y="101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88356</xdr:rowOff>
    </xdr:from>
    <xdr:to>
      <xdr:col>23</xdr:col>
      <xdr:colOff>133350</xdr:colOff>
      <xdr:row>62</xdr:row>
      <xdr:rowOff>27215</xdr:rowOff>
    </xdr:to>
    <xdr:cxnSp macro="">
      <xdr:nvCxnSpPr>
        <xdr:cNvPr id="135" name="直線コネクタ 134"/>
        <xdr:cNvCxnSpPr/>
      </xdr:nvCxnSpPr>
      <xdr:spPr>
        <a:xfrm flipV="1">
          <a:off x="4114800" y="10546806"/>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66601</xdr:rowOff>
    </xdr:from>
    <xdr:ext cx="762000" cy="259045"/>
    <xdr:sp macro="" textlink="">
      <xdr:nvSpPr>
        <xdr:cNvPr id="136" name="財政構造の弾力性平均値テキスト"/>
        <xdr:cNvSpPr txBox="1"/>
      </xdr:nvSpPr>
      <xdr:spPr>
        <a:xfrm>
          <a:off x="5041900" y="10867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94524</xdr:rowOff>
    </xdr:from>
    <xdr:to>
      <xdr:col>23</xdr:col>
      <xdr:colOff>184150</xdr:colOff>
      <xdr:row>64</xdr:row>
      <xdr:rowOff>24674</xdr:rowOff>
    </xdr:to>
    <xdr:sp macro="" textlink="">
      <xdr:nvSpPr>
        <xdr:cNvPr id="137" name="フローチャート: 判断 136"/>
        <xdr:cNvSpPr/>
      </xdr:nvSpPr>
      <xdr:spPr>
        <a:xfrm>
          <a:off x="49022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19413</xdr:rowOff>
    </xdr:from>
    <xdr:to>
      <xdr:col>19</xdr:col>
      <xdr:colOff>133350</xdr:colOff>
      <xdr:row>62</xdr:row>
      <xdr:rowOff>27215</xdr:rowOff>
    </xdr:to>
    <xdr:cxnSp macro="">
      <xdr:nvCxnSpPr>
        <xdr:cNvPr id="138" name="直線コネクタ 137"/>
        <xdr:cNvCxnSpPr/>
      </xdr:nvCxnSpPr>
      <xdr:spPr>
        <a:xfrm>
          <a:off x="3225800" y="10477863"/>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60053</xdr:rowOff>
    </xdr:from>
    <xdr:to>
      <xdr:col>19</xdr:col>
      <xdr:colOff>184150</xdr:colOff>
      <xdr:row>63</xdr:row>
      <xdr:rowOff>161653</xdr:rowOff>
    </xdr:to>
    <xdr:sp macro="" textlink="">
      <xdr:nvSpPr>
        <xdr:cNvPr id="139" name="フローチャート: 判断 138"/>
        <xdr:cNvSpPr/>
      </xdr:nvSpPr>
      <xdr:spPr>
        <a:xfrm>
          <a:off x="4064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146430</xdr:rowOff>
    </xdr:from>
    <xdr:ext cx="736600" cy="259045"/>
    <xdr:sp macro="" textlink="">
      <xdr:nvSpPr>
        <xdr:cNvPr id="140" name="テキスト ボックス 139"/>
        <xdr:cNvSpPr txBox="1"/>
      </xdr:nvSpPr>
      <xdr:spPr>
        <a:xfrm>
          <a:off x="3733800" y="1094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32294</xdr:rowOff>
    </xdr:from>
    <xdr:to>
      <xdr:col>15</xdr:col>
      <xdr:colOff>82550</xdr:colOff>
      <xdr:row>61</xdr:row>
      <xdr:rowOff>19413</xdr:rowOff>
    </xdr:to>
    <xdr:cxnSp macro="">
      <xdr:nvCxnSpPr>
        <xdr:cNvPr id="141" name="直線コネクタ 140"/>
        <xdr:cNvCxnSpPr/>
      </xdr:nvCxnSpPr>
      <xdr:spPr>
        <a:xfrm>
          <a:off x="2336800" y="1031929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169454</xdr:rowOff>
    </xdr:from>
    <xdr:to>
      <xdr:col>15</xdr:col>
      <xdr:colOff>133350</xdr:colOff>
      <xdr:row>63</xdr:row>
      <xdr:rowOff>99604</xdr:rowOff>
    </xdr:to>
    <xdr:sp macro="" textlink="">
      <xdr:nvSpPr>
        <xdr:cNvPr id="142" name="フローチャート: 判断 141"/>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84381</xdr:rowOff>
    </xdr:from>
    <xdr:ext cx="762000" cy="259045"/>
    <xdr:sp macro="" textlink="">
      <xdr:nvSpPr>
        <xdr:cNvPr id="143" name="テキスト ボックス 142"/>
        <xdr:cNvSpPr txBox="1"/>
      </xdr:nvSpPr>
      <xdr:spPr>
        <a:xfrm>
          <a:off x="2844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161472</xdr:rowOff>
    </xdr:from>
    <xdr:to>
      <xdr:col>11</xdr:col>
      <xdr:colOff>31750</xdr:colOff>
      <xdr:row>60</xdr:row>
      <xdr:rowOff>32294</xdr:rowOff>
    </xdr:to>
    <xdr:cxnSp macro="">
      <xdr:nvCxnSpPr>
        <xdr:cNvPr id="144" name="直線コネクタ 143"/>
        <xdr:cNvCxnSpPr/>
      </xdr:nvCxnSpPr>
      <xdr:spPr>
        <a:xfrm>
          <a:off x="1447800" y="10105572"/>
          <a:ext cx="889000" cy="2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114300</xdr:rowOff>
    </xdr:from>
    <xdr:to>
      <xdr:col>11</xdr:col>
      <xdr:colOff>82550</xdr:colOff>
      <xdr:row>63</xdr:row>
      <xdr:rowOff>44450</xdr:rowOff>
    </xdr:to>
    <xdr:sp macro="" textlink="">
      <xdr:nvSpPr>
        <xdr:cNvPr id="145" name="フローチャート: 判断 144"/>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46" name="テキスト ボックス 145"/>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7" name="フローチャート: 判断 146"/>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48" name="テキスト ボックス 147"/>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37556</xdr:rowOff>
    </xdr:from>
    <xdr:to>
      <xdr:col>23</xdr:col>
      <xdr:colOff>184150</xdr:colOff>
      <xdr:row>61</xdr:row>
      <xdr:rowOff>139156</xdr:rowOff>
    </xdr:to>
    <xdr:sp macro="" textlink="">
      <xdr:nvSpPr>
        <xdr:cNvPr id="154" name="楕円 153"/>
        <xdr:cNvSpPr/>
      </xdr:nvSpPr>
      <xdr:spPr>
        <a:xfrm>
          <a:off x="49022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54083</xdr:rowOff>
    </xdr:from>
    <xdr:ext cx="762000" cy="259045"/>
    <xdr:sp macro="" textlink="">
      <xdr:nvSpPr>
        <xdr:cNvPr id="155" name="財政構造の弾力性該当値テキスト"/>
        <xdr:cNvSpPr txBox="1"/>
      </xdr:nvSpPr>
      <xdr:spPr>
        <a:xfrm>
          <a:off x="5041900" y="103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147865</xdr:rowOff>
    </xdr:from>
    <xdr:to>
      <xdr:col>19</xdr:col>
      <xdr:colOff>184150</xdr:colOff>
      <xdr:row>62</xdr:row>
      <xdr:rowOff>78015</xdr:rowOff>
    </xdr:to>
    <xdr:sp macro="" textlink="">
      <xdr:nvSpPr>
        <xdr:cNvPr id="156" name="楕円 155"/>
        <xdr:cNvSpPr/>
      </xdr:nvSpPr>
      <xdr:spPr>
        <a:xfrm>
          <a:off x="4064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88192</xdr:rowOff>
    </xdr:from>
    <xdr:ext cx="736600" cy="259045"/>
    <xdr:sp macro="" textlink="">
      <xdr:nvSpPr>
        <xdr:cNvPr id="157" name="テキスト ボックス 156"/>
        <xdr:cNvSpPr txBox="1"/>
      </xdr:nvSpPr>
      <xdr:spPr>
        <a:xfrm>
          <a:off x="3733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140063</xdr:rowOff>
    </xdr:from>
    <xdr:to>
      <xdr:col>15</xdr:col>
      <xdr:colOff>133350</xdr:colOff>
      <xdr:row>61</xdr:row>
      <xdr:rowOff>70213</xdr:rowOff>
    </xdr:to>
    <xdr:sp macro="" textlink="">
      <xdr:nvSpPr>
        <xdr:cNvPr id="158" name="楕円 157"/>
        <xdr:cNvSpPr/>
      </xdr:nvSpPr>
      <xdr:spPr>
        <a:xfrm>
          <a:off x="3175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80390</xdr:rowOff>
    </xdr:from>
    <xdr:ext cx="762000" cy="259045"/>
    <xdr:sp macro="" textlink="">
      <xdr:nvSpPr>
        <xdr:cNvPr id="159" name="テキスト ボックス 158"/>
        <xdr:cNvSpPr txBox="1"/>
      </xdr:nvSpPr>
      <xdr:spPr>
        <a:xfrm>
          <a:off x="2844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152944</xdr:rowOff>
    </xdr:from>
    <xdr:to>
      <xdr:col>11</xdr:col>
      <xdr:colOff>82550</xdr:colOff>
      <xdr:row>60</xdr:row>
      <xdr:rowOff>83094</xdr:rowOff>
    </xdr:to>
    <xdr:sp macro="" textlink="">
      <xdr:nvSpPr>
        <xdr:cNvPr id="160" name="楕円 159"/>
        <xdr:cNvSpPr/>
      </xdr:nvSpPr>
      <xdr:spPr>
        <a:xfrm>
          <a:off x="2286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93271</xdr:rowOff>
    </xdr:from>
    <xdr:ext cx="762000" cy="259045"/>
    <xdr:sp macro="" textlink="">
      <xdr:nvSpPr>
        <xdr:cNvPr id="161" name="テキスト ボックス 160"/>
        <xdr:cNvSpPr txBox="1"/>
      </xdr:nvSpPr>
      <xdr:spPr>
        <a:xfrm>
          <a:off x="1955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110672</xdr:rowOff>
    </xdr:from>
    <xdr:to>
      <xdr:col>7</xdr:col>
      <xdr:colOff>31750</xdr:colOff>
      <xdr:row>59</xdr:row>
      <xdr:rowOff>40822</xdr:rowOff>
    </xdr:to>
    <xdr:sp macro="" textlink="">
      <xdr:nvSpPr>
        <xdr:cNvPr id="162" name="楕円 161"/>
        <xdr:cNvSpPr/>
      </xdr:nvSpPr>
      <xdr:spPr>
        <a:xfrm>
          <a:off x="1397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50999</xdr:rowOff>
    </xdr:from>
    <xdr:ext cx="762000" cy="259045"/>
    <xdr:sp macro="" textlink="">
      <xdr:nvSpPr>
        <xdr:cNvPr id="163" name="テキスト ボックス 162"/>
        <xdr:cNvSpPr txBox="1"/>
      </xdr:nvSpPr>
      <xdr:spPr>
        <a:xfrm>
          <a:off x="1066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人口減少が顕著であり、毎年</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人程度減少しており、毎年２％以上の減少が続いているため、分母の減少に歯止めがかからない。</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庁舎建設、令和元年度より中学校統合の大型事業が実施されており、物件費が増加しているため、人口減少施策とともに、今後想定される大型事業による物件費の増加以外の物件費について内容をより詳細に精査し、歳出削減を積み重ねていく必要があ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3" name="直線コネクタ 192"/>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4" name="人件費・物件費等の状況最小値テキスト"/>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5" name="直線コネクタ 194"/>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6" name="人件費・物件費等の状況最大値テキスト"/>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7" name="直線コネクタ 196"/>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116227</xdr:rowOff>
    </xdr:from>
    <xdr:to>
      <xdr:col>23</xdr:col>
      <xdr:colOff>133350</xdr:colOff>
      <xdr:row>81</xdr:row>
      <xdr:rowOff>146196</xdr:rowOff>
    </xdr:to>
    <xdr:cxnSp macro="">
      <xdr:nvCxnSpPr>
        <xdr:cNvPr id="198" name="直線コネクタ 197"/>
        <xdr:cNvCxnSpPr/>
      </xdr:nvCxnSpPr>
      <xdr:spPr>
        <a:xfrm>
          <a:off x="4114800" y="14003677"/>
          <a:ext cx="8382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77692</xdr:rowOff>
    </xdr:from>
    <xdr:ext cx="762000" cy="259045"/>
    <xdr:sp macro="" textlink="">
      <xdr:nvSpPr>
        <xdr:cNvPr id="199" name="人件費・物件費等の状況平均値テキスト"/>
        <xdr:cNvSpPr txBox="1"/>
      </xdr:nvSpPr>
      <xdr:spPr>
        <a:xfrm>
          <a:off x="5041900" y="13965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200" name="フローチャート: 判断 199"/>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60494</xdr:rowOff>
    </xdr:from>
    <xdr:to>
      <xdr:col>19</xdr:col>
      <xdr:colOff>133350</xdr:colOff>
      <xdr:row>81</xdr:row>
      <xdr:rowOff>116227</xdr:rowOff>
    </xdr:to>
    <xdr:cxnSp macro="">
      <xdr:nvCxnSpPr>
        <xdr:cNvPr id="201" name="直線コネクタ 200"/>
        <xdr:cNvCxnSpPr/>
      </xdr:nvCxnSpPr>
      <xdr:spPr>
        <a:xfrm>
          <a:off x="3225800" y="13947944"/>
          <a:ext cx="889000" cy="5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2" name="フローチャート: 判断 201"/>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5799</xdr:rowOff>
    </xdr:from>
    <xdr:ext cx="736600" cy="259045"/>
    <xdr:sp macro="" textlink="">
      <xdr:nvSpPr>
        <xdr:cNvPr id="203" name="テキスト ボックス 202"/>
        <xdr:cNvSpPr txBox="1"/>
      </xdr:nvSpPr>
      <xdr:spPr>
        <a:xfrm>
          <a:off x="3733800" y="1406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31414</xdr:rowOff>
    </xdr:from>
    <xdr:to>
      <xdr:col>15</xdr:col>
      <xdr:colOff>82550</xdr:colOff>
      <xdr:row>81</xdr:row>
      <xdr:rowOff>60494</xdr:rowOff>
    </xdr:to>
    <xdr:cxnSp macro="">
      <xdr:nvCxnSpPr>
        <xdr:cNvPr id="204" name="直線コネクタ 203"/>
        <xdr:cNvCxnSpPr/>
      </xdr:nvCxnSpPr>
      <xdr:spPr>
        <a:xfrm>
          <a:off x="2336800" y="13918864"/>
          <a:ext cx="889000" cy="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5" name="フローチャート: 判断 204"/>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168879</xdr:rowOff>
    </xdr:from>
    <xdr:ext cx="762000" cy="259045"/>
    <xdr:sp macro="" textlink="">
      <xdr:nvSpPr>
        <xdr:cNvPr id="206" name="テキスト ボックス 205"/>
        <xdr:cNvSpPr txBox="1"/>
      </xdr:nvSpPr>
      <xdr:spPr>
        <a:xfrm>
          <a:off x="2844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31414</xdr:rowOff>
    </xdr:from>
    <xdr:to>
      <xdr:col>11</xdr:col>
      <xdr:colOff>31750</xdr:colOff>
      <xdr:row>81</xdr:row>
      <xdr:rowOff>33469</xdr:rowOff>
    </xdr:to>
    <xdr:cxnSp macro="">
      <xdr:nvCxnSpPr>
        <xdr:cNvPr id="207" name="直線コネクタ 206"/>
        <xdr:cNvCxnSpPr/>
      </xdr:nvCxnSpPr>
      <xdr:spPr>
        <a:xfrm flipV="1">
          <a:off x="1447800" y="13918864"/>
          <a:ext cx="889000" cy="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8" name="フローチャート: 判断 207"/>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154305</xdr:rowOff>
    </xdr:from>
    <xdr:ext cx="762000" cy="259045"/>
    <xdr:sp macro="" textlink="">
      <xdr:nvSpPr>
        <xdr:cNvPr id="209" name="テキスト ボックス 208"/>
        <xdr:cNvSpPr txBox="1"/>
      </xdr:nvSpPr>
      <xdr:spPr>
        <a:xfrm>
          <a:off x="1955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10" name="フローチャート: 判断 209"/>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114422</xdr:rowOff>
    </xdr:from>
    <xdr:ext cx="762000" cy="259045"/>
    <xdr:sp macro="" textlink="">
      <xdr:nvSpPr>
        <xdr:cNvPr id="211" name="テキスト ボックス 210"/>
        <xdr:cNvSpPr txBox="1"/>
      </xdr:nvSpPr>
      <xdr:spPr>
        <a:xfrm>
          <a:off x="1066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95396</xdr:rowOff>
    </xdr:from>
    <xdr:to>
      <xdr:col>23</xdr:col>
      <xdr:colOff>184150</xdr:colOff>
      <xdr:row>82</xdr:row>
      <xdr:rowOff>25546</xdr:rowOff>
    </xdr:to>
    <xdr:sp macro="" textlink="">
      <xdr:nvSpPr>
        <xdr:cNvPr id="217" name="楕円 216"/>
        <xdr:cNvSpPr/>
      </xdr:nvSpPr>
      <xdr:spPr>
        <a:xfrm>
          <a:off x="4902200" y="139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111923</xdr:rowOff>
    </xdr:from>
    <xdr:ext cx="762000" cy="259045"/>
    <xdr:sp macro="" textlink="">
      <xdr:nvSpPr>
        <xdr:cNvPr id="218" name="人件費・物件費等の状況該当値テキスト"/>
        <xdr:cNvSpPr txBox="1"/>
      </xdr:nvSpPr>
      <xdr:spPr>
        <a:xfrm>
          <a:off x="5041900" y="138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65427</xdr:rowOff>
    </xdr:from>
    <xdr:to>
      <xdr:col>19</xdr:col>
      <xdr:colOff>184150</xdr:colOff>
      <xdr:row>81</xdr:row>
      <xdr:rowOff>167027</xdr:rowOff>
    </xdr:to>
    <xdr:sp macro="" textlink="">
      <xdr:nvSpPr>
        <xdr:cNvPr id="219" name="楕円 218"/>
        <xdr:cNvSpPr/>
      </xdr:nvSpPr>
      <xdr:spPr>
        <a:xfrm>
          <a:off x="4064000" y="139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5754</xdr:rowOff>
    </xdr:from>
    <xdr:ext cx="736600" cy="259045"/>
    <xdr:sp macro="" textlink="">
      <xdr:nvSpPr>
        <xdr:cNvPr id="220" name="テキスト ボックス 219"/>
        <xdr:cNvSpPr txBox="1"/>
      </xdr:nvSpPr>
      <xdr:spPr>
        <a:xfrm>
          <a:off x="3733800" y="13721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9694</xdr:rowOff>
    </xdr:from>
    <xdr:to>
      <xdr:col>15</xdr:col>
      <xdr:colOff>133350</xdr:colOff>
      <xdr:row>81</xdr:row>
      <xdr:rowOff>111294</xdr:rowOff>
    </xdr:to>
    <xdr:sp macro="" textlink="">
      <xdr:nvSpPr>
        <xdr:cNvPr id="221" name="楕円 220"/>
        <xdr:cNvSpPr/>
      </xdr:nvSpPr>
      <xdr:spPr>
        <a:xfrm>
          <a:off x="3175000" y="1389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121471</xdr:rowOff>
    </xdr:from>
    <xdr:ext cx="762000" cy="259045"/>
    <xdr:sp macro="" textlink="">
      <xdr:nvSpPr>
        <xdr:cNvPr id="222" name="テキスト ボックス 221"/>
        <xdr:cNvSpPr txBox="1"/>
      </xdr:nvSpPr>
      <xdr:spPr>
        <a:xfrm>
          <a:off x="2844800" y="136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152064</xdr:rowOff>
    </xdr:from>
    <xdr:to>
      <xdr:col>11</xdr:col>
      <xdr:colOff>82550</xdr:colOff>
      <xdr:row>81</xdr:row>
      <xdr:rowOff>82214</xdr:rowOff>
    </xdr:to>
    <xdr:sp macro="" textlink="">
      <xdr:nvSpPr>
        <xdr:cNvPr id="223" name="楕円 222"/>
        <xdr:cNvSpPr/>
      </xdr:nvSpPr>
      <xdr:spPr>
        <a:xfrm>
          <a:off x="2286000" y="138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92391</xdr:rowOff>
    </xdr:from>
    <xdr:ext cx="762000" cy="259045"/>
    <xdr:sp macro="" textlink="">
      <xdr:nvSpPr>
        <xdr:cNvPr id="224" name="テキスト ボックス 223"/>
        <xdr:cNvSpPr txBox="1"/>
      </xdr:nvSpPr>
      <xdr:spPr>
        <a:xfrm>
          <a:off x="1955800" y="1363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154119</xdr:rowOff>
    </xdr:from>
    <xdr:to>
      <xdr:col>7</xdr:col>
      <xdr:colOff>31750</xdr:colOff>
      <xdr:row>81</xdr:row>
      <xdr:rowOff>84269</xdr:rowOff>
    </xdr:to>
    <xdr:sp macro="" textlink="">
      <xdr:nvSpPr>
        <xdr:cNvPr id="225" name="楕円 224"/>
        <xdr:cNvSpPr/>
      </xdr:nvSpPr>
      <xdr:spPr>
        <a:xfrm>
          <a:off x="1397000" y="138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94446</xdr:rowOff>
    </xdr:from>
    <xdr:ext cx="762000" cy="259045"/>
    <xdr:sp macro="" textlink="">
      <xdr:nvSpPr>
        <xdr:cNvPr id="226" name="テキスト ボックス 225"/>
        <xdr:cNvSpPr txBox="1"/>
      </xdr:nvSpPr>
      <xdr:spPr>
        <a:xfrm>
          <a:off x="1066800" y="1363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ポイント上回っており、近年上昇傾向にあるが、昨年より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今後は全国市平均や類似団体内平均と比較しながら適切な数値の維持を図っていく。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5" name="直線コネクタ 254"/>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6"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7" name="直線コネクタ 256"/>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8"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9" name="直線コネクタ 258"/>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85372</xdr:rowOff>
    </xdr:to>
    <xdr:cxnSp macro="">
      <xdr:nvCxnSpPr>
        <xdr:cNvPr id="260" name="直線コネクタ 259"/>
        <xdr:cNvCxnSpPr/>
      </xdr:nvCxnSpPr>
      <xdr:spPr>
        <a:xfrm flipV="1">
          <a:off x="16179800" y="1461840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125888</xdr:rowOff>
    </xdr:from>
    <xdr:ext cx="762000" cy="259045"/>
    <xdr:sp macro="" textlink="">
      <xdr:nvSpPr>
        <xdr:cNvPr id="261" name="給与水準   （国との比較）平均値テキスト"/>
        <xdr:cNvSpPr txBox="1"/>
      </xdr:nvSpPr>
      <xdr:spPr>
        <a:xfrm>
          <a:off x="17106900" y="1418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2" name="フローチャート: 判断 261"/>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85372</xdr:rowOff>
    </xdr:to>
    <xdr:cxnSp macro="">
      <xdr:nvCxnSpPr>
        <xdr:cNvPr id="263" name="直線コネクタ 262"/>
        <xdr:cNvCxnSpPr/>
      </xdr:nvCxnSpPr>
      <xdr:spPr>
        <a:xfrm>
          <a:off x="15290800" y="1461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4" name="フローチャート: 判断 263"/>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5" name="テキスト ボックス 264"/>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85</xdr:row>
      <xdr:rowOff>45155</xdr:rowOff>
    </xdr:to>
    <xdr:cxnSp macro="">
      <xdr:nvCxnSpPr>
        <xdr:cNvPr id="266" name="直線コネクタ 265"/>
        <xdr:cNvCxnSpPr/>
      </xdr:nvCxnSpPr>
      <xdr:spPr>
        <a:xfrm>
          <a:off x="14401800" y="145379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7" name="フローチャート: 判断 266"/>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68" name="テキスト ボックス 267"/>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84</xdr:row>
      <xdr:rowOff>136172</xdr:rowOff>
    </xdr:to>
    <xdr:cxnSp macro="">
      <xdr:nvCxnSpPr>
        <xdr:cNvPr id="269" name="直線コネクタ 268"/>
        <xdr:cNvCxnSpPr/>
      </xdr:nvCxnSpPr>
      <xdr:spPr>
        <a:xfrm>
          <a:off x="13512800" y="1453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70" name="フローチャート: 判断 269"/>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1" name="テキスト ボックス 270"/>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2" name="フローチャート: 判断 271"/>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73" name="テキスト ボックス 272"/>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9" name="楕円 278"/>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137882</xdr:rowOff>
    </xdr:from>
    <xdr:ext cx="762000" cy="259045"/>
    <xdr:sp macro="" textlink="">
      <xdr:nvSpPr>
        <xdr:cNvPr id="280" name="給与水準   （国との比較）該当値テキスト"/>
        <xdr:cNvSpPr txBox="1"/>
      </xdr:nvSpPr>
      <xdr:spPr>
        <a:xfrm>
          <a:off x="17106900" y="1453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81" name="楕円 280"/>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82" name="テキスト ボックス 281"/>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83" name="楕円 282"/>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80732</xdr:rowOff>
    </xdr:from>
    <xdr:ext cx="762000" cy="259045"/>
    <xdr:sp macro="" textlink="">
      <xdr:nvSpPr>
        <xdr:cNvPr id="284" name="テキスト ボックス 283"/>
        <xdr:cNvSpPr txBox="1"/>
      </xdr:nvSpPr>
      <xdr:spPr>
        <a:xfrm>
          <a:off x="14909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85" name="楕円 284"/>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299</xdr:rowOff>
    </xdr:from>
    <xdr:ext cx="762000" cy="259045"/>
    <xdr:sp macro="" textlink="">
      <xdr:nvSpPr>
        <xdr:cNvPr id="286" name="テキスト ボックス 285"/>
        <xdr:cNvSpPr txBox="1"/>
      </xdr:nvSpPr>
      <xdr:spPr>
        <a:xfrm>
          <a:off x="14020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7" name="楕円 286"/>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299</xdr:rowOff>
    </xdr:from>
    <xdr:ext cx="762000" cy="259045"/>
    <xdr:sp macro="" textlink="">
      <xdr:nvSpPr>
        <xdr:cNvPr id="288" name="テキスト ボックス 287"/>
        <xdr:cNvSpPr txBox="1"/>
      </xdr:nvSpPr>
      <xdr:spPr>
        <a:xfrm>
          <a:off x="13131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分母となる人口が、過疎地における少子高齢化、人口流出の影響を受け、</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人／年程度の割合で大幅に減少している。そのため、今後も増加傾向となることが予想される。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また、人口は少ないが、市であることにより福祉事務所の設置等、人口同規模の町村に比べ、職員が増える固定要素もある。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職員数については定員適正化計画に基づき、適正な人員の確保に努めていく。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7" name="直線コネクタ 316"/>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8" name="定員管理の状況最小値テキスト"/>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9" name="直線コネクタ 318"/>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95779</xdr:rowOff>
    </xdr:from>
    <xdr:to>
      <xdr:col>81</xdr:col>
      <xdr:colOff>44450</xdr:colOff>
      <xdr:row>60</xdr:row>
      <xdr:rowOff>107040</xdr:rowOff>
    </xdr:to>
    <xdr:cxnSp macro="">
      <xdr:nvCxnSpPr>
        <xdr:cNvPr id="322" name="直線コネクタ 321"/>
        <xdr:cNvCxnSpPr/>
      </xdr:nvCxnSpPr>
      <xdr:spPr>
        <a:xfrm>
          <a:off x="16179800" y="10382779"/>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45821</xdr:rowOff>
    </xdr:from>
    <xdr:ext cx="762000" cy="259045"/>
    <xdr:sp macro="" textlink="">
      <xdr:nvSpPr>
        <xdr:cNvPr id="323" name="定員管理の状況平均値テキスト"/>
        <xdr:cNvSpPr txBox="1"/>
      </xdr:nvSpPr>
      <xdr:spPr>
        <a:xfrm>
          <a:off x="17106900" y="10161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4" name="フローチャート: 判断 323"/>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87736</xdr:rowOff>
    </xdr:from>
    <xdr:to>
      <xdr:col>77</xdr:col>
      <xdr:colOff>44450</xdr:colOff>
      <xdr:row>60</xdr:row>
      <xdr:rowOff>95779</xdr:rowOff>
    </xdr:to>
    <xdr:cxnSp macro="">
      <xdr:nvCxnSpPr>
        <xdr:cNvPr id="325" name="直線コネクタ 324"/>
        <xdr:cNvCxnSpPr/>
      </xdr:nvCxnSpPr>
      <xdr:spPr>
        <a:xfrm>
          <a:off x="15290800" y="1037473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6" name="フローチャート: 判断 325"/>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137854</xdr:rowOff>
    </xdr:from>
    <xdr:ext cx="736600" cy="259045"/>
    <xdr:sp macro="" textlink="">
      <xdr:nvSpPr>
        <xdr:cNvPr id="327" name="テキスト ボックス 326"/>
        <xdr:cNvSpPr txBox="1"/>
      </xdr:nvSpPr>
      <xdr:spPr>
        <a:xfrm>
          <a:off x="15798800" y="1008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77280</xdr:rowOff>
    </xdr:from>
    <xdr:to>
      <xdr:col>72</xdr:col>
      <xdr:colOff>203200</xdr:colOff>
      <xdr:row>60</xdr:row>
      <xdr:rowOff>87736</xdr:rowOff>
    </xdr:to>
    <xdr:cxnSp macro="">
      <xdr:nvCxnSpPr>
        <xdr:cNvPr id="328" name="直線コネクタ 327"/>
        <xdr:cNvCxnSpPr/>
      </xdr:nvCxnSpPr>
      <xdr:spPr>
        <a:xfrm>
          <a:off x="14401800" y="10364280"/>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9" name="フローチャート: 判断 328"/>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140670</xdr:rowOff>
    </xdr:from>
    <xdr:ext cx="762000" cy="259045"/>
    <xdr:sp macro="" textlink="">
      <xdr:nvSpPr>
        <xdr:cNvPr id="330" name="テキスト ボックス 329"/>
        <xdr:cNvSpPr txBox="1"/>
      </xdr:nvSpPr>
      <xdr:spPr>
        <a:xfrm>
          <a:off x="14909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70041</xdr:rowOff>
    </xdr:from>
    <xdr:to>
      <xdr:col>68</xdr:col>
      <xdr:colOff>152400</xdr:colOff>
      <xdr:row>60</xdr:row>
      <xdr:rowOff>77280</xdr:rowOff>
    </xdr:to>
    <xdr:cxnSp macro="">
      <xdr:nvCxnSpPr>
        <xdr:cNvPr id="331" name="直線コネクタ 330"/>
        <xdr:cNvCxnSpPr/>
      </xdr:nvCxnSpPr>
      <xdr:spPr>
        <a:xfrm>
          <a:off x="13512800" y="1035704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2" name="フローチャート: 判断 331"/>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133833</xdr:rowOff>
    </xdr:from>
    <xdr:ext cx="762000" cy="259045"/>
    <xdr:sp macro="" textlink="">
      <xdr:nvSpPr>
        <xdr:cNvPr id="333" name="テキスト ボックス 332"/>
        <xdr:cNvSpPr txBox="1"/>
      </xdr:nvSpPr>
      <xdr:spPr>
        <a:xfrm>
          <a:off x="14020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4" name="フローチャート: 判断 333"/>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118148</xdr:rowOff>
    </xdr:from>
    <xdr:ext cx="762000" cy="259045"/>
    <xdr:sp macro="" textlink="">
      <xdr:nvSpPr>
        <xdr:cNvPr id="335" name="テキスト ボックス 334"/>
        <xdr:cNvSpPr txBox="1"/>
      </xdr:nvSpPr>
      <xdr:spPr>
        <a:xfrm>
          <a:off x="13131800" y="100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56240</xdr:rowOff>
    </xdr:from>
    <xdr:to>
      <xdr:col>81</xdr:col>
      <xdr:colOff>95250</xdr:colOff>
      <xdr:row>60</xdr:row>
      <xdr:rowOff>157840</xdr:rowOff>
    </xdr:to>
    <xdr:sp macro="" textlink="">
      <xdr:nvSpPr>
        <xdr:cNvPr id="341" name="楕円 340"/>
        <xdr:cNvSpPr/>
      </xdr:nvSpPr>
      <xdr:spPr>
        <a:xfrm>
          <a:off x="16967200" y="103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28317</xdr:rowOff>
    </xdr:from>
    <xdr:ext cx="762000" cy="259045"/>
    <xdr:sp macro="" textlink="">
      <xdr:nvSpPr>
        <xdr:cNvPr id="342" name="定員管理の状況該当値テキスト"/>
        <xdr:cNvSpPr txBox="1"/>
      </xdr:nvSpPr>
      <xdr:spPr>
        <a:xfrm>
          <a:off x="17106900" y="1031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44979</xdr:rowOff>
    </xdr:from>
    <xdr:to>
      <xdr:col>77</xdr:col>
      <xdr:colOff>95250</xdr:colOff>
      <xdr:row>60</xdr:row>
      <xdr:rowOff>146579</xdr:rowOff>
    </xdr:to>
    <xdr:sp macro="" textlink="">
      <xdr:nvSpPr>
        <xdr:cNvPr id="343" name="楕円 342"/>
        <xdr:cNvSpPr/>
      </xdr:nvSpPr>
      <xdr:spPr>
        <a:xfrm>
          <a:off x="16129000" y="103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131356</xdr:rowOff>
    </xdr:from>
    <xdr:ext cx="736600" cy="259045"/>
    <xdr:sp macro="" textlink="">
      <xdr:nvSpPr>
        <xdr:cNvPr id="344" name="テキスト ボックス 343"/>
        <xdr:cNvSpPr txBox="1"/>
      </xdr:nvSpPr>
      <xdr:spPr>
        <a:xfrm>
          <a:off x="15798800" y="10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36936</xdr:rowOff>
    </xdr:from>
    <xdr:to>
      <xdr:col>73</xdr:col>
      <xdr:colOff>44450</xdr:colOff>
      <xdr:row>60</xdr:row>
      <xdr:rowOff>138536</xdr:rowOff>
    </xdr:to>
    <xdr:sp macro="" textlink="">
      <xdr:nvSpPr>
        <xdr:cNvPr id="345" name="楕円 344"/>
        <xdr:cNvSpPr/>
      </xdr:nvSpPr>
      <xdr:spPr>
        <a:xfrm>
          <a:off x="15240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123313</xdr:rowOff>
    </xdr:from>
    <xdr:ext cx="762000" cy="259045"/>
    <xdr:sp macro="" textlink="">
      <xdr:nvSpPr>
        <xdr:cNvPr id="346" name="テキスト ボックス 345"/>
        <xdr:cNvSpPr txBox="1"/>
      </xdr:nvSpPr>
      <xdr:spPr>
        <a:xfrm>
          <a:off x="14909800" y="1041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26480</xdr:rowOff>
    </xdr:from>
    <xdr:to>
      <xdr:col>68</xdr:col>
      <xdr:colOff>203200</xdr:colOff>
      <xdr:row>60</xdr:row>
      <xdr:rowOff>128080</xdr:rowOff>
    </xdr:to>
    <xdr:sp macro="" textlink="">
      <xdr:nvSpPr>
        <xdr:cNvPr id="347" name="楕円 346"/>
        <xdr:cNvSpPr/>
      </xdr:nvSpPr>
      <xdr:spPr>
        <a:xfrm>
          <a:off x="14351000" y="103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112857</xdr:rowOff>
    </xdr:from>
    <xdr:ext cx="762000" cy="259045"/>
    <xdr:sp macro="" textlink="">
      <xdr:nvSpPr>
        <xdr:cNvPr id="348" name="テキスト ボックス 347"/>
        <xdr:cNvSpPr txBox="1"/>
      </xdr:nvSpPr>
      <xdr:spPr>
        <a:xfrm>
          <a:off x="14020800" y="1039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19241</xdr:rowOff>
    </xdr:from>
    <xdr:to>
      <xdr:col>64</xdr:col>
      <xdr:colOff>152400</xdr:colOff>
      <xdr:row>60</xdr:row>
      <xdr:rowOff>120841</xdr:rowOff>
    </xdr:to>
    <xdr:sp macro="" textlink="">
      <xdr:nvSpPr>
        <xdr:cNvPr id="349" name="楕円 348"/>
        <xdr:cNvSpPr/>
      </xdr:nvSpPr>
      <xdr:spPr>
        <a:xfrm>
          <a:off x="13462000" y="103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105618</xdr:rowOff>
    </xdr:from>
    <xdr:ext cx="762000" cy="259045"/>
    <xdr:sp macro="" textlink="">
      <xdr:nvSpPr>
        <xdr:cNvPr id="350" name="テキスト ボックス 349"/>
        <xdr:cNvSpPr txBox="1"/>
      </xdr:nvSpPr>
      <xdr:spPr>
        <a:xfrm>
          <a:off x="13131800" y="1039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普通交付税の増額により分母が増えたため、実質公債費比率が減となっている。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既に始まっている庁舎建設や中学校統合などの大型事業と、平成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年度より始まった過疎対策事業債などにより、公債費の増が見込まれてるため、事業を精査し、借入額の抑制を図る必要がある。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7" name="直線コネクタ 376"/>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80" name="公債費負担の状況最大値テキスト"/>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81" name="直線コネクタ 380"/>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107696</xdr:rowOff>
    </xdr:to>
    <xdr:cxnSp macro="">
      <xdr:nvCxnSpPr>
        <xdr:cNvPr id="382" name="直線コネクタ 381"/>
        <xdr:cNvCxnSpPr/>
      </xdr:nvCxnSpPr>
      <xdr:spPr>
        <a:xfrm flipV="1">
          <a:off x="16179800" y="693674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3" name="公債費負担の状況平均値テキスト"/>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4" name="フローチャート: 判断 383"/>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107696</xdr:rowOff>
    </xdr:to>
    <xdr:cxnSp macro="">
      <xdr:nvCxnSpPr>
        <xdr:cNvPr id="385" name="直線コネクタ 384"/>
        <xdr:cNvCxnSpPr/>
      </xdr:nvCxnSpPr>
      <xdr:spPr>
        <a:xfrm>
          <a:off x="15290800" y="69367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6" name="フローチャート: 判断 385"/>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87" name="テキスト ボックス 386"/>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107696</xdr:rowOff>
    </xdr:to>
    <xdr:cxnSp macro="">
      <xdr:nvCxnSpPr>
        <xdr:cNvPr id="388" name="直線コネクタ 387"/>
        <xdr:cNvCxnSpPr/>
      </xdr:nvCxnSpPr>
      <xdr:spPr>
        <a:xfrm flipV="1">
          <a:off x="14401800" y="69367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0" name="テキスト ボックス 389"/>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41</xdr:row>
      <xdr:rowOff>61722</xdr:rowOff>
    </xdr:to>
    <xdr:cxnSp macro="">
      <xdr:nvCxnSpPr>
        <xdr:cNvPr id="391" name="直線コネクタ 390"/>
        <xdr:cNvCxnSpPr/>
      </xdr:nvCxnSpPr>
      <xdr:spPr>
        <a:xfrm flipV="1">
          <a:off x="13512800" y="69656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2" name="フローチャート: 判断 391"/>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93" name="テキスト ボックス 392"/>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1" name="楕円 400"/>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2"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403" name="楕円 402"/>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404" name="テキスト ボックス 403"/>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5" name="楕円 404"/>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6" name="テキスト ボックス 405"/>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7" name="楕円 406"/>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408" name="テキスト ボックス 40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9" name="楕円 408"/>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410" name="テキスト ボックス 409"/>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38.9</a:t>
          </a:r>
          <a:r>
            <a:rPr kumimoji="1" lang="ja-JP" altLang="en-US" sz="1300">
              <a:latin typeface="ＭＳ Ｐゴシック" panose="020B0600070205080204" pitchFamily="50" charset="-128"/>
              <a:ea typeface="ＭＳ Ｐゴシック" panose="020B0600070205080204" pitchFamily="50" charset="-128"/>
            </a:rPr>
            <a:t>％から平成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年度、令和元年度と大幅に将来負担比率が増加している。主な原因としては、平成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年度より過疎対策事業債の借り入れが始まり、平成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庁舎建設が始まったことにより、地方債残高が大幅に増加していることによるものである。引き続き、庁舎建設、中学校統合の大型事業が予定されており、分子となる地方債残高の増加が避けられないため、起債の借り入れにあたっては、条件の有利な起債の選択等の配慮を行い、将来負担の減少を検討していく必要があ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9" name="直線コネクタ 438"/>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40" name="将来負担の状況最小値テキスト"/>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41" name="直線コネクタ 440"/>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90241</xdr:rowOff>
    </xdr:from>
    <xdr:to>
      <xdr:col>81</xdr:col>
      <xdr:colOff>44450</xdr:colOff>
      <xdr:row>18</xdr:row>
      <xdr:rowOff>170674</xdr:rowOff>
    </xdr:to>
    <xdr:cxnSp macro="">
      <xdr:nvCxnSpPr>
        <xdr:cNvPr id="444" name="直線コネクタ 443"/>
        <xdr:cNvCxnSpPr/>
      </xdr:nvCxnSpPr>
      <xdr:spPr>
        <a:xfrm>
          <a:off x="16179800" y="3176341"/>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111989</xdr:rowOff>
    </xdr:from>
    <xdr:ext cx="762000" cy="259045"/>
    <xdr:sp macro="" textlink="">
      <xdr:nvSpPr>
        <xdr:cNvPr id="445" name="将来負担の状況平均値テキスト"/>
        <xdr:cNvSpPr txBox="1"/>
      </xdr:nvSpPr>
      <xdr:spPr>
        <a:xfrm>
          <a:off x="17106900" y="268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6" name="フローチャート: 判断 445"/>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148943</xdr:rowOff>
    </xdr:from>
    <xdr:to>
      <xdr:col>77</xdr:col>
      <xdr:colOff>44450</xdr:colOff>
      <xdr:row>18</xdr:row>
      <xdr:rowOff>90241</xdr:rowOff>
    </xdr:to>
    <xdr:cxnSp macro="">
      <xdr:nvCxnSpPr>
        <xdr:cNvPr id="447" name="直線コネクタ 446"/>
        <xdr:cNvCxnSpPr/>
      </xdr:nvCxnSpPr>
      <xdr:spPr>
        <a:xfrm>
          <a:off x="15290800" y="2892143"/>
          <a:ext cx="889000" cy="28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8" name="フローチャート: 判断 447"/>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25064</xdr:rowOff>
    </xdr:from>
    <xdr:ext cx="736600" cy="259045"/>
    <xdr:sp macro="" textlink="">
      <xdr:nvSpPr>
        <xdr:cNvPr id="449" name="テキスト ボックス 448"/>
        <xdr:cNvSpPr txBox="1"/>
      </xdr:nvSpPr>
      <xdr:spPr>
        <a:xfrm>
          <a:off x="15798800" y="25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148943</xdr:rowOff>
    </xdr:from>
    <xdr:to>
      <xdr:col>72</xdr:col>
      <xdr:colOff>203200</xdr:colOff>
      <xdr:row>17</xdr:row>
      <xdr:rowOff>68650</xdr:rowOff>
    </xdr:to>
    <xdr:cxnSp macro="">
      <xdr:nvCxnSpPr>
        <xdr:cNvPr id="450" name="直線コネクタ 449"/>
        <xdr:cNvCxnSpPr/>
      </xdr:nvCxnSpPr>
      <xdr:spPr>
        <a:xfrm flipV="1">
          <a:off x="14401800" y="2892143"/>
          <a:ext cx="889000" cy="9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82056</xdr:rowOff>
    </xdr:from>
    <xdr:to>
      <xdr:col>73</xdr:col>
      <xdr:colOff>44450</xdr:colOff>
      <xdr:row>17</xdr:row>
      <xdr:rowOff>12206</xdr:rowOff>
    </xdr:to>
    <xdr:sp macro="" textlink="">
      <xdr:nvSpPr>
        <xdr:cNvPr id="451" name="フローチャート: 判断 450"/>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22383</xdr:rowOff>
    </xdr:from>
    <xdr:ext cx="762000" cy="259045"/>
    <xdr:sp macro="" textlink="">
      <xdr:nvSpPr>
        <xdr:cNvPr id="452" name="テキスト ボックス 451"/>
        <xdr:cNvSpPr txBox="1"/>
      </xdr:nvSpPr>
      <xdr:spPr>
        <a:xfrm>
          <a:off x="14909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68650</xdr:rowOff>
    </xdr:from>
    <xdr:to>
      <xdr:col>68</xdr:col>
      <xdr:colOff>152400</xdr:colOff>
      <xdr:row>18</xdr:row>
      <xdr:rowOff>46002</xdr:rowOff>
    </xdr:to>
    <xdr:cxnSp macro="">
      <xdr:nvCxnSpPr>
        <xdr:cNvPr id="453" name="直線コネクタ 452"/>
        <xdr:cNvCxnSpPr/>
      </xdr:nvCxnSpPr>
      <xdr:spPr>
        <a:xfrm flipV="1">
          <a:off x="13512800" y="2983300"/>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54" name="フローチャート: 判断 453"/>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55" name="テキスト ボックス 454"/>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132997</xdr:rowOff>
    </xdr:from>
    <xdr:to>
      <xdr:col>64</xdr:col>
      <xdr:colOff>152400</xdr:colOff>
      <xdr:row>17</xdr:row>
      <xdr:rowOff>63147</xdr:rowOff>
    </xdr:to>
    <xdr:sp macro="" textlink="">
      <xdr:nvSpPr>
        <xdr:cNvPr id="456" name="フローチャート: 判断 455"/>
        <xdr:cNvSpPr/>
      </xdr:nvSpPr>
      <xdr:spPr>
        <a:xfrm>
          <a:off x="13462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73324</xdr:rowOff>
    </xdr:from>
    <xdr:ext cx="762000" cy="259045"/>
    <xdr:sp macro="" textlink="">
      <xdr:nvSpPr>
        <xdr:cNvPr id="457" name="テキスト ボックス 456"/>
        <xdr:cNvSpPr txBox="1"/>
      </xdr:nvSpPr>
      <xdr:spPr>
        <a:xfrm>
          <a:off x="13131800" y="264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119874</xdr:rowOff>
    </xdr:from>
    <xdr:to>
      <xdr:col>81</xdr:col>
      <xdr:colOff>95250</xdr:colOff>
      <xdr:row>19</xdr:row>
      <xdr:rowOff>50024</xdr:rowOff>
    </xdr:to>
    <xdr:sp macro="" textlink="">
      <xdr:nvSpPr>
        <xdr:cNvPr id="463" name="楕円 462"/>
        <xdr:cNvSpPr/>
      </xdr:nvSpPr>
      <xdr:spPr>
        <a:xfrm>
          <a:off x="16967200" y="32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91951</xdr:rowOff>
    </xdr:from>
    <xdr:ext cx="762000" cy="259045"/>
    <xdr:sp macro="" textlink="">
      <xdr:nvSpPr>
        <xdr:cNvPr id="464" name="将来負担の状況該当値テキスト"/>
        <xdr:cNvSpPr txBox="1"/>
      </xdr:nvSpPr>
      <xdr:spPr>
        <a:xfrm>
          <a:off x="17106900" y="31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39441</xdr:rowOff>
    </xdr:from>
    <xdr:to>
      <xdr:col>77</xdr:col>
      <xdr:colOff>95250</xdr:colOff>
      <xdr:row>18</xdr:row>
      <xdr:rowOff>141041</xdr:rowOff>
    </xdr:to>
    <xdr:sp macro="" textlink="">
      <xdr:nvSpPr>
        <xdr:cNvPr id="465" name="楕円 464"/>
        <xdr:cNvSpPr/>
      </xdr:nvSpPr>
      <xdr:spPr>
        <a:xfrm>
          <a:off x="16129000" y="312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125818</xdr:rowOff>
    </xdr:from>
    <xdr:ext cx="736600" cy="259045"/>
    <xdr:sp macro="" textlink="">
      <xdr:nvSpPr>
        <xdr:cNvPr id="466" name="テキスト ボックス 465"/>
        <xdr:cNvSpPr txBox="1"/>
      </xdr:nvSpPr>
      <xdr:spPr>
        <a:xfrm>
          <a:off x="15798800" y="3211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98143</xdr:rowOff>
    </xdr:from>
    <xdr:to>
      <xdr:col>73</xdr:col>
      <xdr:colOff>44450</xdr:colOff>
      <xdr:row>17</xdr:row>
      <xdr:rowOff>28293</xdr:rowOff>
    </xdr:to>
    <xdr:sp macro="" textlink="">
      <xdr:nvSpPr>
        <xdr:cNvPr id="467" name="楕円 466"/>
        <xdr:cNvSpPr/>
      </xdr:nvSpPr>
      <xdr:spPr>
        <a:xfrm>
          <a:off x="15240000" y="284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13070</xdr:rowOff>
    </xdr:from>
    <xdr:ext cx="762000" cy="259045"/>
    <xdr:sp macro="" textlink="">
      <xdr:nvSpPr>
        <xdr:cNvPr id="468" name="テキスト ボックス 467"/>
        <xdr:cNvSpPr txBox="1"/>
      </xdr:nvSpPr>
      <xdr:spPr>
        <a:xfrm>
          <a:off x="14909800" y="292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17850</xdr:rowOff>
    </xdr:from>
    <xdr:to>
      <xdr:col>68</xdr:col>
      <xdr:colOff>203200</xdr:colOff>
      <xdr:row>17</xdr:row>
      <xdr:rowOff>119450</xdr:rowOff>
    </xdr:to>
    <xdr:sp macro="" textlink="">
      <xdr:nvSpPr>
        <xdr:cNvPr id="469" name="楕円 468"/>
        <xdr:cNvSpPr/>
      </xdr:nvSpPr>
      <xdr:spPr>
        <a:xfrm>
          <a:off x="14351000" y="29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104227</xdr:rowOff>
    </xdr:from>
    <xdr:ext cx="762000" cy="259045"/>
    <xdr:sp macro="" textlink="">
      <xdr:nvSpPr>
        <xdr:cNvPr id="470" name="テキスト ボックス 469"/>
        <xdr:cNvSpPr txBox="1"/>
      </xdr:nvSpPr>
      <xdr:spPr>
        <a:xfrm>
          <a:off x="14020800" y="30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166652</xdr:rowOff>
    </xdr:from>
    <xdr:to>
      <xdr:col>64</xdr:col>
      <xdr:colOff>152400</xdr:colOff>
      <xdr:row>18</xdr:row>
      <xdr:rowOff>96802</xdr:rowOff>
    </xdr:to>
    <xdr:sp macro="" textlink="">
      <xdr:nvSpPr>
        <xdr:cNvPr id="471" name="楕円 470"/>
        <xdr:cNvSpPr/>
      </xdr:nvSpPr>
      <xdr:spPr>
        <a:xfrm>
          <a:off x="13462000" y="30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81579</xdr:rowOff>
    </xdr:from>
    <xdr:ext cx="762000" cy="259045"/>
    <xdr:sp macro="" textlink="">
      <xdr:nvSpPr>
        <xdr:cNvPr id="472" name="テキスト ボックス 471"/>
        <xdr:cNvSpPr txBox="1"/>
      </xdr:nvSpPr>
      <xdr:spPr>
        <a:xfrm>
          <a:off x="13131800" y="316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21,230
21,015
104.38
12,125,091
11,495,046
619,172
6,188,361
9,222,637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ポイント下回り、昨年度からも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ポイント減少した。主な要因としては、職員の若返り等によるものである。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定員適正化計画や、民間事業者への業務委託等を検討し、適正な人員管理に努める。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34</xdr:row>
      <xdr:rowOff>104140</xdr:rowOff>
    </xdr:to>
    <xdr:cxnSp macro="">
      <xdr:nvCxnSpPr>
        <xdr:cNvPr id="66" name="直線コネクタ 65"/>
        <xdr:cNvCxnSpPr/>
      </xdr:nvCxnSpPr>
      <xdr:spPr>
        <a:xfrm flipV="1">
          <a:off x="3987800" y="5918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762000" cy="259045"/>
    <xdr:sp macro="" textlink="">
      <xdr:nvSpPr>
        <xdr:cNvPr id="67" name="人件費平均値テキスト"/>
        <xdr:cNvSpPr txBox="1"/>
      </xdr:nvSpPr>
      <xdr:spPr>
        <a:xfrm>
          <a:off x="4914900" y="590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96520</xdr:rowOff>
    </xdr:from>
    <xdr:to>
      <xdr:col>19</xdr:col>
      <xdr:colOff>187325</xdr:colOff>
      <xdr:row>34</xdr:row>
      <xdr:rowOff>104140</xdr:rowOff>
    </xdr:to>
    <xdr:cxnSp macro="">
      <xdr:nvCxnSpPr>
        <xdr:cNvPr id="69" name="直線コネクタ 68"/>
        <xdr:cNvCxnSpPr/>
      </xdr:nvCxnSpPr>
      <xdr:spPr>
        <a:xfrm>
          <a:off x="3098800" y="592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71" name="テキスト ボックス 70"/>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34</xdr:row>
      <xdr:rowOff>96520</xdr:rowOff>
    </xdr:to>
    <xdr:cxnSp macro="">
      <xdr:nvCxnSpPr>
        <xdr:cNvPr id="72" name="直線コネクタ 71"/>
        <xdr:cNvCxnSpPr/>
      </xdr:nvCxnSpPr>
      <xdr:spPr>
        <a:xfrm>
          <a:off x="2209800" y="591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13987</xdr:rowOff>
    </xdr:from>
    <xdr:ext cx="762000" cy="259045"/>
    <xdr:sp macro="" textlink="">
      <xdr:nvSpPr>
        <xdr:cNvPr id="74" name="テキスト ボックス 73"/>
        <xdr:cNvSpPr txBox="1"/>
      </xdr:nvSpPr>
      <xdr:spPr>
        <a:xfrm>
          <a:off x="2717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168910</xdr:rowOff>
    </xdr:from>
    <xdr:to>
      <xdr:col>11</xdr:col>
      <xdr:colOff>9525</xdr:colOff>
      <xdr:row>34</xdr:row>
      <xdr:rowOff>88900</xdr:rowOff>
    </xdr:to>
    <xdr:cxnSp macro="">
      <xdr:nvCxnSpPr>
        <xdr:cNvPr id="75" name="直線コネクタ 74"/>
        <xdr:cNvCxnSpPr/>
      </xdr:nvCxnSpPr>
      <xdr:spPr>
        <a:xfrm>
          <a:off x="1320800" y="5826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6367</xdr:rowOff>
    </xdr:from>
    <xdr:ext cx="762000" cy="259045"/>
    <xdr:sp macro="" textlink="">
      <xdr:nvSpPr>
        <xdr:cNvPr id="77" name="テキスト ボックス 76"/>
        <xdr:cNvSpPr txBox="1"/>
      </xdr:nvSpPr>
      <xdr:spPr>
        <a:xfrm>
          <a:off x="1828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116857</xdr:rowOff>
    </xdr:from>
    <xdr:ext cx="762000" cy="259045"/>
    <xdr:sp macro="" textlink="">
      <xdr:nvSpPr>
        <xdr:cNvPr id="79" name="テキスト ボックス 78"/>
        <xdr:cNvSpPr txBox="1"/>
      </xdr:nvSpPr>
      <xdr:spPr>
        <a:xfrm>
          <a:off x="939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38100</xdr:rowOff>
    </xdr:from>
    <xdr:to>
      <xdr:col>24</xdr:col>
      <xdr:colOff>76200</xdr:colOff>
      <xdr:row>34</xdr:row>
      <xdr:rowOff>139700</xdr:rowOff>
    </xdr:to>
    <xdr:sp macro="" textlink="">
      <xdr:nvSpPr>
        <xdr:cNvPr id="85" name="楕円 84"/>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54627</xdr:rowOff>
    </xdr:from>
    <xdr:ext cx="762000" cy="259045"/>
    <xdr:sp macro="" textlink="">
      <xdr:nvSpPr>
        <xdr:cNvPr id="86" name="人件費該当値テキスト"/>
        <xdr:cNvSpPr txBox="1"/>
      </xdr:nvSpPr>
      <xdr:spPr>
        <a:xfrm>
          <a:off x="4914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7" name="楕円 86"/>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165117</xdr:rowOff>
    </xdr:from>
    <xdr:ext cx="736600" cy="259045"/>
    <xdr:sp macro="" textlink="">
      <xdr:nvSpPr>
        <xdr:cNvPr id="88" name="テキスト ボックス 87"/>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157497</xdr:rowOff>
    </xdr:from>
    <xdr:ext cx="762000" cy="259045"/>
    <xdr:sp macro="" textlink="">
      <xdr:nvSpPr>
        <xdr:cNvPr id="90" name="テキスト ボックス 89"/>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1" name="楕円 90"/>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92" name="テキスト ボックス 91"/>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118110</xdr:rowOff>
    </xdr:from>
    <xdr:to>
      <xdr:col>6</xdr:col>
      <xdr:colOff>171450</xdr:colOff>
      <xdr:row>34</xdr:row>
      <xdr:rowOff>48260</xdr:rowOff>
    </xdr:to>
    <xdr:sp macro="" textlink="">
      <xdr:nvSpPr>
        <xdr:cNvPr id="93" name="楕円 92"/>
        <xdr:cNvSpPr/>
      </xdr:nvSpPr>
      <xdr:spPr>
        <a:xfrm>
          <a:off x="1270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58437</xdr:rowOff>
    </xdr:from>
    <xdr:ext cx="762000" cy="259045"/>
    <xdr:sp macro="" textlink="">
      <xdr:nvSpPr>
        <xdr:cNvPr id="94" name="テキスト ボックス 93"/>
        <xdr:cNvSpPr txBox="1"/>
      </xdr:nvSpPr>
      <xdr:spPr>
        <a:xfrm>
          <a:off x="939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ポイント上回り、昨年度と比較すると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ポイント増加した。主な要因としては、コンビニ交付システム導入業務委託が挙げられ、その他大型事業に係る物件費も影響を与え始めている。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今後は大型事業の進捗により、物件費の増加が予想されること、公共施設等総合管理計画に基づく、既存施設の更新・解体関係費用等による経費が発生していくことが予想される。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92710</xdr:rowOff>
    </xdr:to>
    <xdr:cxnSp macro="">
      <xdr:nvCxnSpPr>
        <xdr:cNvPr id="127" name="直線コネクタ 126"/>
        <xdr:cNvCxnSpPr/>
      </xdr:nvCxnSpPr>
      <xdr:spPr>
        <a:xfrm>
          <a:off x="15671800" y="2938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8"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17</xdr:row>
      <xdr:rowOff>24130</xdr:rowOff>
    </xdr:to>
    <xdr:cxnSp macro="">
      <xdr:nvCxnSpPr>
        <xdr:cNvPr id="130" name="直線コネクタ 129"/>
        <xdr:cNvCxnSpPr/>
      </xdr:nvCxnSpPr>
      <xdr:spPr>
        <a:xfrm>
          <a:off x="14782800" y="2900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32" name="テキスト ボックス 131"/>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157480</xdr:rowOff>
    </xdr:to>
    <xdr:cxnSp macro="">
      <xdr:nvCxnSpPr>
        <xdr:cNvPr id="133" name="直線コネクタ 132"/>
        <xdr:cNvCxnSpPr/>
      </xdr:nvCxnSpPr>
      <xdr:spPr>
        <a:xfrm>
          <a:off x="13893800" y="2824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81280</xdr:rowOff>
    </xdr:to>
    <xdr:cxnSp macro="">
      <xdr:nvCxnSpPr>
        <xdr:cNvPr id="136" name="直線コネクタ 135"/>
        <xdr:cNvCxnSpPr/>
      </xdr:nvCxnSpPr>
      <xdr:spPr>
        <a:xfrm>
          <a:off x="13004800" y="277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38" name="テキスト ボックス 137"/>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6" name="楕円 145"/>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7"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8" name="楕円 147"/>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9" name="テキスト ボックス 148"/>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50" name="楕円 149"/>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51" name="テキスト ボックス 150"/>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2" name="楕円 151"/>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53" name="テキスト ボックス 152"/>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4" name="楕円 153"/>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5" name="テキスト ボックス 154"/>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ポイント下回っているものの、昨年度と比較して１ポイント増加した。主な要因としては、医療扶助費の大幅な増額となっている。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生活保護については、先進医療により高額な医療扶助が発生する可能性もあるため、今後とも注視していく必要がある。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37846</xdr:rowOff>
    </xdr:from>
    <xdr:to>
      <xdr:col>24</xdr:col>
      <xdr:colOff>25400</xdr:colOff>
      <xdr:row>55</xdr:row>
      <xdr:rowOff>129286</xdr:rowOff>
    </xdr:to>
    <xdr:cxnSp macro="">
      <xdr:nvCxnSpPr>
        <xdr:cNvPr id="186" name="直線コネクタ 185"/>
        <xdr:cNvCxnSpPr/>
      </xdr:nvCxnSpPr>
      <xdr:spPr>
        <a:xfrm>
          <a:off x="3987800" y="946759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43705</xdr:rowOff>
    </xdr:from>
    <xdr:ext cx="762000" cy="259045"/>
    <xdr:sp macro="" textlink="">
      <xdr:nvSpPr>
        <xdr:cNvPr id="187" name="扶助費平均値テキスト"/>
        <xdr:cNvSpPr txBox="1"/>
      </xdr:nvSpPr>
      <xdr:spPr>
        <a:xfrm>
          <a:off x="4914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37846</xdr:rowOff>
    </xdr:from>
    <xdr:to>
      <xdr:col>19</xdr:col>
      <xdr:colOff>187325</xdr:colOff>
      <xdr:row>55</xdr:row>
      <xdr:rowOff>65278</xdr:rowOff>
    </xdr:to>
    <xdr:cxnSp macro="">
      <xdr:nvCxnSpPr>
        <xdr:cNvPr id="189" name="直線コネクタ 188"/>
        <xdr:cNvCxnSpPr/>
      </xdr:nvCxnSpPr>
      <xdr:spPr>
        <a:xfrm flipV="1">
          <a:off x="3098800" y="9467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1" name="テキスト ボックス 190"/>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65278</xdr:rowOff>
    </xdr:from>
    <xdr:to>
      <xdr:col>15</xdr:col>
      <xdr:colOff>98425</xdr:colOff>
      <xdr:row>55</xdr:row>
      <xdr:rowOff>74422</xdr:rowOff>
    </xdr:to>
    <xdr:cxnSp macro="">
      <xdr:nvCxnSpPr>
        <xdr:cNvPr id="192" name="直線コネクタ 191"/>
        <xdr:cNvCxnSpPr/>
      </xdr:nvCxnSpPr>
      <xdr:spPr>
        <a:xfrm flipV="1">
          <a:off x="2209800" y="9495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75709</xdr:rowOff>
    </xdr:from>
    <xdr:ext cx="762000" cy="259045"/>
    <xdr:sp macro="" textlink="">
      <xdr:nvSpPr>
        <xdr:cNvPr id="194" name="テキスト ボックス 193"/>
        <xdr:cNvSpPr txBox="1"/>
      </xdr:nvSpPr>
      <xdr:spPr>
        <a:xfrm>
          <a:off x="2717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55</xdr:row>
      <xdr:rowOff>74422</xdr:rowOff>
    </xdr:to>
    <xdr:cxnSp macro="">
      <xdr:nvCxnSpPr>
        <xdr:cNvPr id="195" name="直線コネクタ 194"/>
        <xdr:cNvCxnSpPr/>
      </xdr:nvCxnSpPr>
      <xdr:spPr>
        <a:xfrm>
          <a:off x="1320800" y="9476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66565</xdr:rowOff>
    </xdr:from>
    <xdr:ext cx="762000" cy="259045"/>
    <xdr:sp macro="" textlink="">
      <xdr:nvSpPr>
        <xdr:cNvPr id="197" name="テキスト ボックス 196"/>
        <xdr:cNvSpPr txBox="1"/>
      </xdr:nvSpPr>
      <xdr:spPr>
        <a:xfrm>
          <a:off x="1828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199" name="テキスト ボックス 198"/>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78486</xdr:rowOff>
    </xdr:from>
    <xdr:to>
      <xdr:col>24</xdr:col>
      <xdr:colOff>76200</xdr:colOff>
      <xdr:row>56</xdr:row>
      <xdr:rowOff>8636</xdr:rowOff>
    </xdr:to>
    <xdr:sp macro="" textlink="">
      <xdr:nvSpPr>
        <xdr:cNvPr id="205" name="楕円 204"/>
        <xdr:cNvSpPr/>
      </xdr:nvSpPr>
      <xdr:spPr>
        <a:xfrm>
          <a:off x="47752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95013</xdr:rowOff>
    </xdr:from>
    <xdr:ext cx="762000" cy="259045"/>
    <xdr:sp macro="" textlink="">
      <xdr:nvSpPr>
        <xdr:cNvPr id="206" name="扶助費該当値テキスト"/>
        <xdr:cNvSpPr txBox="1"/>
      </xdr:nvSpPr>
      <xdr:spPr>
        <a:xfrm>
          <a:off x="4914900" y="93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158496</xdr:rowOff>
    </xdr:from>
    <xdr:to>
      <xdr:col>20</xdr:col>
      <xdr:colOff>38100</xdr:colOff>
      <xdr:row>55</xdr:row>
      <xdr:rowOff>88646</xdr:rowOff>
    </xdr:to>
    <xdr:sp macro="" textlink="">
      <xdr:nvSpPr>
        <xdr:cNvPr id="207" name="楕円 206"/>
        <xdr:cNvSpPr/>
      </xdr:nvSpPr>
      <xdr:spPr>
        <a:xfrm>
          <a:off x="3937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98823</xdr:rowOff>
    </xdr:from>
    <xdr:ext cx="736600" cy="259045"/>
    <xdr:sp macro="" textlink="">
      <xdr:nvSpPr>
        <xdr:cNvPr id="208" name="テキスト ボックス 207"/>
        <xdr:cNvSpPr txBox="1"/>
      </xdr:nvSpPr>
      <xdr:spPr>
        <a:xfrm>
          <a:off x="3606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14478</xdr:rowOff>
    </xdr:from>
    <xdr:to>
      <xdr:col>15</xdr:col>
      <xdr:colOff>149225</xdr:colOff>
      <xdr:row>55</xdr:row>
      <xdr:rowOff>116078</xdr:rowOff>
    </xdr:to>
    <xdr:sp macro="" textlink="">
      <xdr:nvSpPr>
        <xdr:cNvPr id="209" name="楕円 208"/>
        <xdr:cNvSpPr/>
      </xdr:nvSpPr>
      <xdr:spPr>
        <a:xfrm>
          <a:off x="3048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126255</xdr:rowOff>
    </xdr:from>
    <xdr:ext cx="762000" cy="259045"/>
    <xdr:sp macro="" textlink="">
      <xdr:nvSpPr>
        <xdr:cNvPr id="210" name="テキスト ボックス 209"/>
        <xdr:cNvSpPr txBox="1"/>
      </xdr:nvSpPr>
      <xdr:spPr>
        <a:xfrm>
          <a:off x="2717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23622</xdr:rowOff>
    </xdr:from>
    <xdr:to>
      <xdr:col>11</xdr:col>
      <xdr:colOff>60325</xdr:colOff>
      <xdr:row>55</xdr:row>
      <xdr:rowOff>125222</xdr:rowOff>
    </xdr:to>
    <xdr:sp macro="" textlink="">
      <xdr:nvSpPr>
        <xdr:cNvPr id="211" name="楕円 210"/>
        <xdr:cNvSpPr/>
      </xdr:nvSpPr>
      <xdr:spPr>
        <a:xfrm>
          <a:off x="2159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135399</xdr:rowOff>
    </xdr:from>
    <xdr:ext cx="762000" cy="259045"/>
    <xdr:sp macro="" textlink="">
      <xdr:nvSpPr>
        <xdr:cNvPr id="212" name="テキスト ボックス 211"/>
        <xdr:cNvSpPr txBox="1"/>
      </xdr:nvSpPr>
      <xdr:spPr>
        <a:xfrm>
          <a:off x="1828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3" name="楕円 212"/>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14" name="テキスト ボックス 213"/>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ポイント下回った。昨年度と比較しても</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ポイント減少した。主な要因としては下水道事業が公営企業法の適用により繰出金金が補助金となったことによる減額が大きな要因である。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本項目は、各会計への繰出金などが多くの割合を占めている。今後は、独立採算の原則に立ち返った料金の値上げによる健全化等を検討していく。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59</xdr:row>
      <xdr:rowOff>168910</xdr:rowOff>
    </xdr:to>
    <xdr:cxnSp macro="">
      <xdr:nvCxnSpPr>
        <xdr:cNvPr id="247" name="直線コネクタ 246"/>
        <xdr:cNvCxnSpPr/>
      </xdr:nvCxnSpPr>
      <xdr:spPr>
        <a:xfrm flipV="1">
          <a:off x="15671800" y="9796780"/>
          <a:ext cx="8382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29227</xdr:rowOff>
    </xdr:from>
    <xdr:ext cx="762000" cy="259045"/>
    <xdr:sp macro="" textlink="">
      <xdr:nvSpPr>
        <xdr:cNvPr id="248" name="その他平均値テキスト"/>
        <xdr:cNvSpPr txBox="1"/>
      </xdr:nvSpPr>
      <xdr:spPr>
        <a:xfrm>
          <a:off x="16598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24130</xdr:rowOff>
    </xdr:from>
    <xdr:to>
      <xdr:col>78</xdr:col>
      <xdr:colOff>69850</xdr:colOff>
      <xdr:row>59</xdr:row>
      <xdr:rowOff>168910</xdr:rowOff>
    </xdr:to>
    <xdr:cxnSp macro="">
      <xdr:nvCxnSpPr>
        <xdr:cNvPr id="250" name="直線コネクタ 249"/>
        <xdr:cNvCxnSpPr/>
      </xdr:nvCxnSpPr>
      <xdr:spPr>
        <a:xfrm>
          <a:off x="14782800" y="101396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2" name="テキスト ボックス 251"/>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8890</xdr:rowOff>
    </xdr:from>
    <xdr:to>
      <xdr:col>73</xdr:col>
      <xdr:colOff>180975</xdr:colOff>
      <xdr:row>59</xdr:row>
      <xdr:rowOff>24130</xdr:rowOff>
    </xdr:to>
    <xdr:cxnSp macro="">
      <xdr:nvCxnSpPr>
        <xdr:cNvPr id="253" name="直線コネクタ 252"/>
        <xdr:cNvCxnSpPr/>
      </xdr:nvCxnSpPr>
      <xdr:spPr>
        <a:xfrm>
          <a:off x="13893800" y="1012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5" name="テキスト ボックス 254"/>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59</xdr:row>
      <xdr:rowOff>8890</xdr:rowOff>
    </xdr:to>
    <xdr:cxnSp macro="">
      <xdr:nvCxnSpPr>
        <xdr:cNvPr id="256" name="直線コネクタ 255"/>
        <xdr:cNvCxnSpPr/>
      </xdr:nvCxnSpPr>
      <xdr:spPr>
        <a:xfrm>
          <a:off x="13004800" y="10078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58" name="テキスト ボックス 257"/>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0" name="テキスト ボックス 259"/>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6" name="楕円 265"/>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67"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118110</xdr:rowOff>
    </xdr:from>
    <xdr:to>
      <xdr:col>78</xdr:col>
      <xdr:colOff>120650</xdr:colOff>
      <xdr:row>60</xdr:row>
      <xdr:rowOff>48260</xdr:rowOff>
    </xdr:to>
    <xdr:sp macro="" textlink="">
      <xdr:nvSpPr>
        <xdr:cNvPr id="268" name="楕円 267"/>
        <xdr:cNvSpPr/>
      </xdr:nvSpPr>
      <xdr:spPr>
        <a:xfrm>
          <a:off x="15621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33037</xdr:rowOff>
    </xdr:from>
    <xdr:ext cx="736600" cy="259045"/>
    <xdr:sp macro="" textlink="">
      <xdr:nvSpPr>
        <xdr:cNvPr id="269" name="テキスト ボックス 268"/>
        <xdr:cNvSpPr txBox="1"/>
      </xdr:nvSpPr>
      <xdr:spPr>
        <a:xfrm>
          <a:off x="15290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70" name="楕円 269"/>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71" name="テキスト ボックス 270"/>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129540</xdr:rowOff>
    </xdr:from>
    <xdr:to>
      <xdr:col>69</xdr:col>
      <xdr:colOff>142875</xdr:colOff>
      <xdr:row>59</xdr:row>
      <xdr:rowOff>59690</xdr:rowOff>
    </xdr:to>
    <xdr:sp macro="" textlink="">
      <xdr:nvSpPr>
        <xdr:cNvPr id="272" name="楕円 271"/>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73" name="テキスト ボックス 272"/>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4" name="楕円 273"/>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5" name="テキスト ボックス 274"/>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ポイントと大幅に上回った。昨年度と比較しても</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ポイント増加した。主な要因としては下水道事業が公営企業法の適用により、繰出金が補助金となったことによる増額が大きな要因である。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補助金交付事業評価を引き続き実施し、評価基準や視点の精査、事業効果の見極めについて、更なる整理を進めていく。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37</xdr:row>
      <xdr:rowOff>65278</xdr:rowOff>
    </xdr:to>
    <xdr:cxnSp macro="">
      <xdr:nvCxnSpPr>
        <xdr:cNvPr id="305" name="直線コネクタ 304"/>
        <xdr:cNvCxnSpPr/>
      </xdr:nvCxnSpPr>
      <xdr:spPr>
        <a:xfrm>
          <a:off x="15671800" y="625805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06"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85852</xdr:rowOff>
    </xdr:to>
    <xdr:cxnSp macro="">
      <xdr:nvCxnSpPr>
        <xdr:cNvPr id="308" name="直線コネクタ 307"/>
        <xdr:cNvCxnSpPr/>
      </xdr:nvCxnSpPr>
      <xdr:spPr>
        <a:xfrm>
          <a:off x="14782800" y="6198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0" name="テキスト ボックス 309"/>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26416</xdr:rowOff>
    </xdr:to>
    <xdr:cxnSp macro="">
      <xdr:nvCxnSpPr>
        <xdr:cNvPr id="311" name="直線コネクタ 310"/>
        <xdr:cNvCxnSpPr/>
      </xdr:nvCxnSpPr>
      <xdr:spPr>
        <a:xfrm>
          <a:off x="13893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3" name="テキスト ボックス 312"/>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12700</xdr:rowOff>
    </xdr:to>
    <xdr:cxnSp macro="">
      <xdr:nvCxnSpPr>
        <xdr:cNvPr id="314" name="直線コネクタ 313"/>
        <xdr:cNvCxnSpPr/>
      </xdr:nvCxnSpPr>
      <xdr:spPr>
        <a:xfrm>
          <a:off x="13004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6" name="テキスト ボックス 315"/>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8" name="テキスト ボックス 317"/>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4" name="楕円 323"/>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5"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6" name="楕円 325"/>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121429</xdr:rowOff>
    </xdr:from>
    <xdr:ext cx="736600" cy="259045"/>
    <xdr:sp macro="" textlink="">
      <xdr:nvSpPr>
        <xdr:cNvPr id="327" name="テキスト ボックス 326"/>
        <xdr:cNvSpPr txBox="1"/>
      </xdr:nvSpPr>
      <xdr:spPr>
        <a:xfrm>
          <a:off x="15290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8" name="楕円 327"/>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9" name="テキスト ボックス 328"/>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0" name="楕円 329"/>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1" name="テキスト ボックス 330"/>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2" name="楕円 331"/>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3" name="テキスト ボックス 332"/>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ポイント下回り、昨年度と比較しても、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ポイント減少した。主な要因としては、過去に実施した大型事業の償還が終了したことが主な要因である。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年度から借り入れが始まった過疎対策事業債や予定されている大型事業について事業内容の精査、有利な財政措置の起債を活用し、公債費の増大を最小限に抑制するように努める。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100330</xdr:rowOff>
    </xdr:from>
    <xdr:to>
      <xdr:col>24</xdr:col>
      <xdr:colOff>25400</xdr:colOff>
      <xdr:row>73</xdr:row>
      <xdr:rowOff>115570</xdr:rowOff>
    </xdr:to>
    <xdr:cxnSp macro="">
      <xdr:nvCxnSpPr>
        <xdr:cNvPr id="366" name="直線コネクタ 365"/>
        <xdr:cNvCxnSpPr/>
      </xdr:nvCxnSpPr>
      <xdr:spPr>
        <a:xfrm flipV="1">
          <a:off x="3987800" y="12616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10177</xdr:rowOff>
    </xdr:from>
    <xdr:ext cx="762000" cy="259045"/>
    <xdr:sp macro="" textlink="">
      <xdr:nvSpPr>
        <xdr:cNvPr id="367" name="公債費平均値テキスト"/>
        <xdr:cNvSpPr txBox="1"/>
      </xdr:nvSpPr>
      <xdr:spPr>
        <a:xfrm>
          <a:off x="4914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115570</xdr:rowOff>
    </xdr:from>
    <xdr:to>
      <xdr:col>19</xdr:col>
      <xdr:colOff>187325</xdr:colOff>
      <xdr:row>74</xdr:row>
      <xdr:rowOff>12700</xdr:rowOff>
    </xdr:to>
    <xdr:cxnSp macro="">
      <xdr:nvCxnSpPr>
        <xdr:cNvPr id="369" name="直線コネクタ 368"/>
        <xdr:cNvCxnSpPr/>
      </xdr:nvCxnSpPr>
      <xdr:spPr>
        <a:xfrm flipV="1">
          <a:off x="3098800" y="12631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1" name="テキスト ボックス 370"/>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123190</xdr:rowOff>
    </xdr:from>
    <xdr:to>
      <xdr:col>15</xdr:col>
      <xdr:colOff>98425</xdr:colOff>
      <xdr:row>74</xdr:row>
      <xdr:rowOff>12700</xdr:rowOff>
    </xdr:to>
    <xdr:cxnSp macro="">
      <xdr:nvCxnSpPr>
        <xdr:cNvPr id="372" name="直線コネクタ 371"/>
        <xdr:cNvCxnSpPr/>
      </xdr:nvCxnSpPr>
      <xdr:spPr>
        <a:xfrm>
          <a:off x="2209800" y="12639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4" name="テキスト ボックス 373"/>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123190</xdr:rowOff>
    </xdr:from>
    <xdr:to>
      <xdr:col>11</xdr:col>
      <xdr:colOff>9525</xdr:colOff>
      <xdr:row>73</xdr:row>
      <xdr:rowOff>130810</xdr:rowOff>
    </xdr:to>
    <xdr:cxnSp macro="">
      <xdr:nvCxnSpPr>
        <xdr:cNvPr id="375" name="直線コネクタ 374"/>
        <xdr:cNvCxnSpPr/>
      </xdr:nvCxnSpPr>
      <xdr:spPr>
        <a:xfrm flipV="1">
          <a:off x="1320800" y="12639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77" name="テキスト ボックス 376"/>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79" name="テキスト ボックス 378"/>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49530</xdr:rowOff>
    </xdr:from>
    <xdr:to>
      <xdr:col>24</xdr:col>
      <xdr:colOff>76200</xdr:colOff>
      <xdr:row>73</xdr:row>
      <xdr:rowOff>151130</xdr:rowOff>
    </xdr:to>
    <xdr:sp macro="" textlink="">
      <xdr:nvSpPr>
        <xdr:cNvPr id="385" name="楕円 384"/>
        <xdr:cNvSpPr/>
      </xdr:nvSpPr>
      <xdr:spPr>
        <a:xfrm>
          <a:off x="47752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66057</xdr:rowOff>
    </xdr:from>
    <xdr:ext cx="762000" cy="259045"/>
    <xdr:sp macro="" textlink="">
      <xdr:nvSpPr>
        <xdr:cNvPr id="386" name="公債費該当値テキスト"/>
        <xdr:cNvSpPr txBox="1"/>
      </xdr:nvSpPr>
      <xdr:spPr>
        <a:xfrm>
          <a:off x="49149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64770</xdr:rowOff>
    </xdr:from>
    <xdr:to>
      <xdr:col>20</xdr:col>
      <xdr:colOff>38100</xdr:colOff>
      <xdr:row>73</xdr:row>
      <xdr:rowOff>166370</xdr:rowOff>
    </xdr:to>
    <xdr:sp macro="" textlink="">
      <xdr:nvSpPr>
        <xdr:cNvPr id="387" name="楕円 386"/>
        <xdr:cNvSpPr/>
      </xdr:nvSpPr>
      <xdr:spPr>
        <a:xfrm>
          <a:off x="3937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5097</xdr:rowOff>
    </xdr:from>
    <xdr:ext cx="736600" cy="259045"/>
    <xdr:sp macro="" textlink="">
      <xdr:nvSpPr>
        <xdr:cNvPr id="388" name="テキスト ボックス 387"/>
        <xdr:cNvSpPr txBox="1"/>
      </xdr:nvSpPr>
      <xdr:spPr>
        <a:xfrm>
          <a:off x="3606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133350</xdr:rowOff>
    </xdr:from>
    <xdr:to>
      <xdr:col>15</xdr:col>
      <xdr:colOff>149225</xdr:colOff>
      <xdr:row>74</xdr:row>
      <xdr:rowOff>63500</xdr:rowOff>
    </xdr:to>
    <xdr:sp macro="" textlink="">
      <xdr:nvSpPr>
        <xdr:cNvPr id="389" name="楕円 388"/>
        <xdr:cNvSpPr/>
      </xdr:nvSpPr>
      <xdr:spPr>
        <a:xfrm>
          <a:off x="3048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73677</xdr:rowOff>
    </xdr:from>
    <xdr:ext cx="762000" cy="259045"/>
    <xdr:sp macro="" textlink="">
      <xdr:nvSpPr>
        <xdr:cNvPr id="390" name="テキスト ボックス 389"/>
        <xdr:cNvSpPr txBox="1"/>
      </xdr:nvSpPr>
      <xdr:spPr>
        <a:xfrm>
          <a:off x="2717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72390</xdr:rowOff>
    </xdr:from>
    <xdr:to>
      <xdr:col>11</xdr:col>
      <xdr:colOff>60325</xdr:colOff>
      <xdr:row>74</xdr:row>
      <xdr:rowOff>2540</xdr:rowOff>
    </xdr:to>
    <xdr:sp macro="" textlink="">
      <xdr:nvSpPr>
        <xdr:cNvPr id="391" name="楕円 390"/>
        <xdr:cNvSpPr/>
      </xdr:nvSpPr>
      <xdr:spPr>
        <a:xfrm>
          <a:off x="2159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12717</xdr:rowOff>
    </xdr:from>
    <xdr:ext cx="762000" cy="259045"/>
    <xdr:sp macro="" textlink="">
      <xdr:nvSpPr>
        <xdr:cNvPr id="392" name="テキスト ボックス 391"/>
        <xdr:cNvSpPr txBox="1"/>
      </xdr:nvSpPr>
      <xdr:spPr>
        <a:xfrm>
          <a:off x="1828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80010</xdr:rowOff>
    </xdr:from>
    <xdr:to>
      <xdr:col>6</xdr:col>
      <xdr:colOff>171450</xdr:colOff>
      <xdr:row>74</xdr:row>
      <xdr:rowOff>10160</xdr:rowOff>
    </xdr:to>
    <xdr:sp macro="" textlink="">
      <xdr:nvSpPr>
        <xdr:cNvPr id="393" name="楕円 392"/>
        <xdr:cNvSpPr/>
      </xdr:nvSpPr>
      <xdr:spPr>
        <a:xfrm>
          <a:off x="1270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20337</xdr:rowOff>
    </xdr:from>
    <xdr:ext cx="762000" cy="259045"/>
    <xdr:sp macro="" textlink="">
      <xdr:nvSpPr>
        <xdr:cNvPr id="394" name="テキスト ボックス 393"/>
        <xdr:cNvSpPr txBox="1"/>
      </xdr:nvSpPr>
      <xdr:spPr>
        <a:xfrm>
          <a:off x="939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ポイント上回ったが、昨年度と比較して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ポイント減少した。主な要因としては予算規模が大きく増えているため、公債費の占める割合が減少したことによる減額が大きな要因である。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今後、大型事業が予定されており、普通建設事業及び物件費の増加が見込まれる。そのため、歳出の取捨選択等のスリム化と一般財源の確保に努める必要がある。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76708</xdr:rowOff>
    </xdr:to>
    <xdr:cxnSp macro="">
      <xdr:nvCxnSpPr>
        <xdr:cNvPr id="425" name="直線コネクタ 424"/>
        <xdr:cNvCxnSpPr/>
      </xdr:nvCxnSpPr>
      <xdr:spPr>
        <a:xfrm flipV="1">
          <a:off x="15671800" y="133858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26"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78</xdr:row>
      <xdr:rowOff>76708</xdr:rowOff>
    </xdr:to>
    <xdr:cxnSp macro="">
      <xdr:nvCxnSpPr>
        <xdr:cNvPr id="428" name="直線コネクタ 427"/>
        <xdr:cNvCxnSpPr/>
      </xdr:nvCxnSpPr>
      <xdr:spPr>
        <a:xfrm>
          <a:off x="14782800" y="13289787"/>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30" name="テキスト ボックス 429"/>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88137</xdr:rowOff>
    </xdr:to>
    <xdr:cxnSp macro="">
      <xdr:nvCxnSpPr>
        <xdr:cNvPr id="431" name="直線コネクタ 430"/>
        <xdr:cNvCxnSpPr/>
      </xdr:nvCxnSpPr>
      <xdr:spPr>
        <a:xfrm>
          <a:off x="13893800" y="132212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3" name="テキスト ボックス 432"/>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77</xdr:row>
      <xdr:rowOff>19558</xdr:rowOff>
    </xdr:to>
    <xdr:cxnSp macro="">
      <xdr:nvCxnSpPr>
        <xdr:cNvPr id="434" name="直線コネクタ 433"/>
        <xdr:cNvCxnSpPr/>
      </xdr:nvCxnSpPr>
      <xdr:spPr>
        <a:xfrm>
          <a:off x="13004800" y="130749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6" name="テキスト ボックス 435"/>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8" name="テキスト ボックス 437"/>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4" name="楕円 443"/>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5"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25908</xdr:rowOff>
    </xdr:from>
    <xdr:to>
      <xdr:col>78</xdr:col>
      <xdr:colOff>120650</xdr:colOff>
      <xdr:row>78</xdr:row>
      <xdr:rowOff>127508</xdr:rowOff>
    </xdr:to>
    <xdr:sp macro="" textlink="">
      <xdr:nvSpPr>
        <xdr:cNvPr id="446" name="楕円 445"/>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112285</xdr:rowOff>
    </xdr:from>
    <xdr:ext cx="736600" cy="259045"/>
    <xdr:sp macro="" textlink="">
      <xdr:nvSpPr>
        <xdr:cNvPr id="447" name="テキスト ボックス 446"/>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48" name="楕円 447"/>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49" name="テキスト ボックス 448"/>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0" name="楕円 449"/>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1" name="テキスト ボックス 450"/>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2" name="楕円 451"/>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53" name="テキスト ボックス 452"/>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50445</xdr:rowOff>
    </xdr:from>
    <xdr:to>
      <xdr:col>29</xdr:col>
      <xdr:colOff>127000</xdr:colOff>
      <xdr:row>17</xdr:row>
      <xdr:rowOff>69496</xdr:rowOff>
    </xdr:to>
    <xdr:cxnSp macro="">
      <xdr:nvCxnSpPr>
        <xdr:cNvPr id="47" name="直線コネクタ 46"/>
        <xdr:cNvCxnSpPr/>
      </xdr:nvCxnSpPr>
      <xdr:spPr bwMode="auto">
        <a:xfrm flipV="1">
          <a:off x="5003800" y="3012720"/>
          <a:ext cx="647700" cy="19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12839</xdr:rowOff>
    </xdr:from>
    <xdr:ext cx="762000" cy="259045"/>
    <xdr:sp macro="" textlink="">
      <xdr:nvSpPr>
        <xdr:cNvPr id="48" name="人口1人当たり決算額の推移平均値テキスト130"/>
        <xdr:cNvSpPr txBox="1"/>
      </xdr:nvSpPr>
      <xdr:spPr>
        <a:xfrm>
          <a:off x="5740400" y="280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69496</xdr:rowOff>
    </xdr:from>
    <xdr:to>
      <xdr:col>26</xdr:col>
      <xdr:colOff>50800</xdr:colOff>
      <xdr:row>17</xdr:row>
      <xdr:rowOff>90573</xdr:rowOff>
    </xdr:to>
    <xdr:cxnSp macro="">
      <xdr:nvCxnSpPr>
        <xdr:cNvPr id="50" name="直線コネクタ 49"/>
        <xdr:cNvCxnSpPr/>
      </xdr:nvCxnSpPr>
      <xdr:spPr bwMode="auto">
        <a:xfrm flipV="1">
          <a:off x="4305300" y="3031771"/>
          <a:ext cx="698500" cy="2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117160</xdr:rowOff>
    </xdr:from>
    <xdr:ext cx="736600" cy="259045"/>
    <xdr:sp macro="" textlink="">
      <xdr:nvSpPr>
        <xdr:cNvPr id="52" name="テキスト ボックス 51"/>
        <xdr:cNvSpPr txBox="1"/>
      </xdr:nvSpPr>
      <xdr:spPr>
        <a:xfrm>
          <a:off x="4622800" y="2736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90573</xdr:rowOff>
    </xdr:from>
    <xdr:to>
      <xdr:col>22</xdr:col>
      <xdr:colOff>114300</xdr:colOff>
      <xdr:row>17</xdr:row>
      <xdr:rowOff>97614</xdr:rowOff>
    </xdr:to>
    <xdr:cxnSp macro="">
      <xdr:nvCxnSpPr>
        <xdr:cNvPr id="53" name="直線コネクタ 52"/>
        <xdr:cNvCxnSpPr/>
      </xdr:nvCxnSpPr>
      <xdr:spPr bwMode="auto">
        <a:xfrm flipV="1">
          <a:off x="3606800" y="3052848"/>
          <a:ext cx="698500" cy="7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121645</xdr:rowOff>
    </xdr:from>
    <xdr:ext cx="762000" cy="259045"/>
    <xdr:sp macro="" textlink="">
      <xdr:nvSpPr>
        <xdr:cNvPr id="55" name="テキスト ボックス 54"/>
        <xdr:cNvSpPr txBox="1"/>
      </xdr:nvSpPr>
      <xdr:spPr>
        <a:xfrm>
          <a:off x="3924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92365</xdr:rowOff>
    </xdr:from>
    <xdr:to>
      <xdr:col>18</xdr:col>
      <xdr:colOff>177800</xdr:colOff>
      <xdr:row>17</xdr:row>
      <xdr:rowOff>97614</xdr:rowOff>
    </xdr:to>
    <xdr:cxnSp macro="">
      <xdr:nvCxnSpPr>
        <xdr:cNvPr id="56" name="直線コネクタ 55"/>
        <xdr:cNvCxnSpPr/>
      </xdr:nvCxnSpPr>
      <xdr:spPr bwMode="auto">
        <a:xfrm>
          <a:off x="2908300" y="3054640"/>
          <a:ext cx="698500" cy="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133838</xdr:rowOff>
    </xdr:from>
    <xdr:ext cx="762000" cy="259045"/>
    <xdr:sp macro="" textlink="">
      <xdr:nvSpPr>
        <xdr:cNvPr id="58" name="テキスト ボックス 57"/>
        <xdr:cNvSpPr txBox="1"/>
      </xdr:nvSpPr>
      <xdr:spPr>
        <a:xfrm>
          <a:off x="32258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131303</xdr:rowOff>
    </xdr:from>
    <xdr:ext cx="762000" cy="259045"/>
    <xdr:sp macro="" textlink="">
      <xdr:nvSpPr>
        <xdr:cNvPr id="60" name="テキスト ボックス 59"/>
        <xdr:cNvSpPr txBox="1"/>
      </xdr:nvSpPr>
      <xdr:spPr>
        <a:xfrm>
          <a:off x="2527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171095</xdr:rowOff>
    </xdr:from>
    <xdr:to>
      <xdr:col>29</xdr:col>
      <xdr:colOff>177800</xdr:colOff>
      <xdr:row>17</xdr:row>
      <xdr:rowOff>101245</xdr:rowOff>
    </xdr:to>
    <xdr:sp macro="" textlink="">
      <xdr:nvSpPr>
        <xdr:cNvPr id="66" name="楕円 65"/>
        <xdr:cNvSpPr/>
      </xdr:nvSpPr>
      <xdr:spPr bwMode="auto">
        <a:xfrm>
          <a:off x="5600700" y="2961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143172</xdr:rowOff>
    </xdr:from>
    <xdr:ext cx="762000" cy="259045"/>
    <xdr:sp macro="" textlink="">
      <xdr:nvSpPr>
        <xdr:cNvPr id="67" name="人口1人当たり決算額の推移該当値テキスト130"/>
        <xdr:cNvSpPr txBox="1"/>
      </xdr:nvSpPr>
      <xdr:spPr>
        <a:xfrm>
          <a:off x="5740400" y="29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18696</xdr:rowOff>
    </xdr:from>
    <xdr:to>
      <xdr:col>26</xdr:col>
      <xdr:colOff>101600</xdr:colOff>
      <xdr:row>17</xdr:row>
      <xdr:rowOff>120296</xdr:rowOff>
    </xdr:to>
    <xdr:sp macro="" textlink="">
      <xdr:nvSpPr>
        <xdr:cNvPr id="68" name="楕円 67"/>
        <xdr:cNvSpPr/>
      </xdr:nvSpPr>
      <xdr:spPr bwMode="auto">
        <a:xfrm>
          <a:off x="4953000" y="298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105073</xdr:rowOff>
    </xdr:from>
    <xdr:ext cx="736600" cy="259045"/>
    <xdr:sp macro="" textlink="">
      <xdr:nvSpPr>
        <xdr:cNvPr id="69" name="テキスト ボックス 68"/>
        <xdr:cNvSpPr txBox="1"/>
      </xdr:nvSpPr>
      <xdr:spPr>
        <a:xfrm>
          <a:off x="4622800" y="3067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39773</xdr:rowOff>
    </xdr:from>
    <xdr:to>
      <xdr:col>22</xdr:col>
      <xdr:colOff>165100</xdr:colOff>
      <xdr:row>17</xdr:row>
      <xdr:rowOff>141373</xdr:rowOff>
    </xdr:to>
    <xdr:sp macro="" textlink="">
      <xdr:nvSpPr>
        <xdr:cNvPr id="70" name="楕円 69"/>
        <xdr:cNvSpPr/>
      </xdr:nvSpPr>
      <xdr:spPr bwMode="auto">
        <a:xfrm>
          <a:off x="4254500" y="3002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126150</xdr:rowOff>
    </xdr:from>
    <xdr:ext cx="762000" cy="259045"/>
    <xdr:sp macro="" textlink="">
      <xdr:nvSpPr>
        <xdr:cNvPr id="71" name="テキスト ボックス 70"/>
        <xdr:cNvSpPr txBox="1"/>
      </xdr:nvSpPr>
      <xdr:spPr>
        <a:xfrm>
          <a:off x="3924300" y="308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46814</xdr:rowOff>
    </xdr:from>
    <xdr:to>
      <xdr:col>19</xdr:col>
      <xdr:colOff>38100</xdr:colOff>
      <xdr:row>17</xdr:row>
      <xdr:rowOff>148414</xdr:rowOff>
    </xdr:to>
    <xdr:sp macro="" textlink="">
      <xdr:nvSpPr>
        <xdr:cNvPr id="72" name="楕円 71"/>
        <xdr:cNvSpPr/>
      </xdr:nvSpPr>
      <xdr:spPr bwMode="auto">
        <a:xfrm>
          <a:off x="3556000" y="300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133191</xdr:rowOff>
    </xdr:from>
    <xdr:ext cx="762000" cy="259045"/>
    <xdr:sp macro="" textlink="">
      <xdr:nvSpPr>
        <xdr:cNvPr id="73" name="テキスト ボックス 72"/>
        <xdr:cNvSpPr txBox="1"/>
      </xdr:nvSpPr>
      <xdr:spPr>
        <a:xfrm>
          <a:off x="3225800" y="30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41565</xdr:rowOff>
    </xdr:from>
    <xdr:to>
      <xdr:col>15</xdr:col>
      <xdr:colOff>101600</xdr:colOff>
      <xdr:row>17</xdr:row>
      <xdr:rowOff>143165</xdr:rowOff>
    </xdr:to>
    <xdr:sp macro="" textlink="">
      <xdr:nvSpPr>
        <xdr:cNvPr id="74" name="楕円 73"/>
        <xdr:cNvSpPr/>
      </xdr:nvSpPr>
      <xdr:spPr bwMode="auto">
        <a:xfrm>
          <a:off x="2857500" y="300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153342</xdr:rowOff>
    </xdr:from>
    <xdr:ext cx="762000" cy="259045"/>
    <xdr:sp macro="" textlink="">
      <xdr:nvSpPr>
        <xdr:cNvPr id="75" name="テキスト ボックス 74"/>
        <xdr:cNvSpPr txBox="1"/>
      </xdr:nvSpPr>
      <xdr:spPr>
        <a:xfrm>
          <a:off x="2527300" y="277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26661</xdr:rowOff>
    </xdr:from>
    <xdr:to>
      <xdr:col>29</xdr:col>
      <xdr:colOff>127000</xdr:colOff>
      <xdr:row>36</xdr:row>
      <xdr:rowOff>86407</xdr:rowOff>
    </xdr:to>
    <xdr:cxnSp macro="">
      <xdr:nvCxnSpPr>
        <xdr:cNvPr id="110" name="直線コネクタ 109"/>
        <xdr:cNvCxnSpPr/>
      </xdr:nvCxnSpPr>
      <xdr:spPr bwMode="auto">
        <a:xfrm>
          <a:off x="5003800" y="6979911"/>
          <a:ext cx="647700" cy="59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106084</xdr:rowOff>
    </xdr:from>
    <xdr:ext cx="762000" cy="259045"/>
    <xdr:sp macro="" textlink="">
      <xdr:nvSpPr>
        <xdr:cNvPr id="111" name="人口1人当たり決算額の推移平均値テキスト445"/>
        <xdr:cNvSpPr txBox="1"/>
      </xdr:nvSpPr>
      <xdr:spPr>
        <a:xfrm>
          <a:off x="5740400" y="671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26661</xdr:rowOff>
    </xdr:from>
    <xdr:to>
      <xdr:col>26</xdr:col>
      <xdr:colOff>50800</xdr:colOff>
      <xdr:row>36</xdr:row>
      <xdr:rowOff>48786</xdr:rowOff>
    </xdr:to>
    <xdr:cxnSp macro="">
      <xdr:nvCxnSpPr>
        <xdr:cNvPr id="113" name="直線コネクタ 112"/>
        <xdr:cNvCxnSpPr/>
      </xdr:nvCxnSpPr>
      <xdr:spPr bwMode="auto">
        <a:xfrm flipV="1">
          <a:off x="4305300" y="6979911"/>
          <a:ext cx="698500" cy="22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36823</xdr:rowOff>
    </xdr:from>
    <xdr:ext cx="736600" cy="259045"/>
    <xdr:sp macro="" textlink="">
      <xdr:nvSpPr>
        <xdr:cNvPr id="115" name="テキスト ボックス 114"/>
        <xdr:cNvSpPr txBox="1"/>
      </xdr:nvSpPr>
      <xdr:spPr>
        <a:xfrm>
          <a:off x="4622800" y="6647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48786</xdr:rowOff>
    </xdr:from>
    <xdr:to>
      <xdr:col>22</xdr:col>
      <xdr:colOff>114300</xdr:colOff>
      <xdr:row>36</xdr:row>
      <xdr:rowOff>62323</xdr:rowOff>
    </xdr:to>
    <xdr:cxnSp macro="">
      <xdr:nvCxnSpPr>
        <xdr:cNvPr id="116" name="直線コネクタ 115"/>
        <xdr:cNvCxnSpPr/>
      </xdr:nvCxnSpPr>
      <xdr:spPr bwMode="auto">
        <a:xfrm flipV="1">
          <a:off x="3606800" y="7002036"/>
          <a:ext cx="698500" cy="13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25834</xdr:rowOff>
    </xdr:from>
    <xdr:ext cx="762000" cy="259045"/>
    <xdr:sp macro="" textlink="">
      <xdr:nvSpPr>
        <xdr:cNvPr id="118" name="テキスト ボックス 117"/>
        <xdr:cNvSpPr txBox="1"/>
      </xdr:nvSpPr>
      <xdr:spPr>
        <a:xfrm>
          <a:off x="3924300" y="663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62323</xdr:rowOff>
    </xdr:from>
    <xdr:to>
      <xdr:col>18</xdr:col>
      <xdr:colOff>177800</xdr:colOff>
      <xdr:row>36</xdr:row>
      <xdr:rowOff>74650</xdr:rowOff>
    </xdr:to>
    <xdr:cxnSp macro="">
      <xdr:nvCxnSpPr>
        <xdr:cNvPr id="119" name="直線コネクタ 118"/>
        <xdr:cNvCxnSpPr/>
      </xdr:nvCxnSpPr>
      <xdr:spPr bwMode="auto">
        <a:xfrm flipV="1">
          <a:off x="2908300" y="7015573"/>
          <a:ext cx="698500" cy="12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21360</xdr:rowOff>
    </xdr:from>
    <xdr:ext cx="762000" cy="259045"/>
    <xdr:sp macro="" textlink="">
      <xdr:nvSpPr>
        <xdr:cNvPr id="121" name="テキスト ボックス 120"/>
        <xdr:cNvSpPr txBox="1"/>
      </xdr:nvSpPr>
      <xdr:spPr>
        <a:xfrm>
          <a:off x="3225800" y="663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31680</xdr:rowOff>
    </xdr:from>
    <xdr:ext cx="762000" cy="259045"/>
    <xdr:sp macro="" textlink="">
      <xdr:nvSpPr>
        <xdr:cNvPr id="123" name="テキスト ボックス 122"/>
        <xdr:cNvSpPr txBox="1"/>
      </xdr:nvSpPr>
      <xdr:spPr>
        <a:xfrm>
          <a:off x="2527300" y="664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35607</xdr:rowOff>
    </xdr:from>
    <xdr:to>
      <xdr:col>29</xdr:col>
      <xdr:colOff>177800</xdr:colOff>
      <xdr:row>36</xdr:row>
      <xdr:rowOff>137207</xdr:rowOff>
    </xdr:to>
    <xdr:sp macro="" textlink="">
      <xdr:nvSpPr>
        <xdr:cNvPr id="129" name="楕円 128"/>
        <xdr:cNvSpPr/>
      </xdr:nvSpPr>
      <xdr:spPr bwMode="auto">
        <a:xfrm>
          <a:off x="5600700" y="6988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7684</xdr:rowOff>
    </xdr:from>
    <xdr:ext cx="762000" cy="259045"/>
    <xdr:sp macro="" textlink="">
      <xdr:nvSpPr>
        <xdr:cNvPr id="130" name="人口1人当たり決算額の推移該当値テキスト445"/>
        <xdr:cNvSpPr txBox="1"/>
      </xdr:nvSpPr>
      <xdr:spPr>
        <a:xfrm>
          <a:off x="5740400" y="696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318761</xdr:rowOff>
    </xdr:from>
    <xdr:to>
      <xdr:col>26</xdr:col>
      <xdr:colOff>101600</xdr:colOff>
      <xdr:row>36</xdr:row>
      <xdr:rowOff>77461</xdr:rowOff>
    </xdr:to>
    <xdr:sp macro="" textlink="">
      <xdr:nvSpPr>
        <xdr:cNvPr id="131" name="楕円 130"/>
        <xdr:cNvSpPr/>
      </xdr:nvSpPr>
      <xdr:spPr bwMode="auto">
        <a:xfrm>
          <a:off x="4953000" y="692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62238</xdr:rowOff>
    </xdr:from>
    <xdr:ext cx="736600" cy="259045"/>
    <xdr:sp macro="" textlink="">
      <xdr:nvSpPr>
        <xdr:cNvPr id="132" name="テキスト ボックス 131"/>
        <xdr:cNvSpPr txBox="1"/>
      </xdr:nvSpPr>
      <xdr:spPr>
        <a:xfrm>
          <a:off x="4622800" y="7015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340886</xdr:rowOff>
    </xdr:from>
    <xdr:to>
      <xdr:col>22</xdr:col>
      <xdr:colOff>165100</xdr:colOff>
      <xdr:row>36</xdr:row>
      <xdr:rowOff>99586</xdr:rowOff>
    </xdr:to>
    <xdr:sp macro="" textlink="">
      <xdr:nvSpPr>
        <xdr:cNvPr id="133" name="楕円 132"/>
        <xdr:cNvSpPr/>
      </xdr:nvSpPr>
      <xdr:spPr bwMode="auto">
        <a:xfrm>
          <a:off x="4254500" y="695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84363</xdr:rowOff>
    </xdr:from>
    <xdr:ext cx="762000" cy="259045"/>
    <xdr:sp macro="" textlink="">
      <xdr:nvSpPr>
        <xdr:cNvPr id="134" name="テキスト ボックス 133"/>
        <xdr:cNvSpPr txBox="1"/>
      </xdr:nvSpPr>
      <xdr:spPr>
        <a:xfrm>
          <a:off x="3924300" y="703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11523</xdr:rowOff>
    </xdr:from>
    <xdr:to>
      <xdr:col>19</xdr:col>
      <xdr:colOff>38100</xdr:colOff>
      <xdr:row>36</xdr:row>
      <xdr:rowOff>113123</xdr:rowOff>
    </xdr:to>
    <xdr:sp macro="" textlink="">
      <xdr:nvSpPr>
        <xdr:cNvPr id="135" name="楕円 134"/>
        <xdr:cNvSpPr/>
      </xdr:nvSpPr>
      <xdr:spPr bwMode="auto">
        <a:xfrm>
          <a:off x="3556000" y="6964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97900</xdr:rowOff>
    </xdr:from>
    <xdr:ext cx="762000" cy="259045"/>
    <xdr:sp macro="" textlink="">
      <xdr:nvSpPr>
        <xdr:cNvPr id="136" name="テキスト ボックス 135"/>
        <xdr:cNvSpPr txBox="1"/>
      </xdr:nvSpPr>
      <xdr:spPr>
        <a:xfrm>
          <a:off x="3225800" y="705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23850</xdr:rowOff>
    </xdr:from>
    <xdr:to>
      <xdr:col>15</xdr:col>
      <xdr:colOff>101600</xdr:colOff>
      <xdr:row>36</xdr:row>
      <xdr:rowOff>125450</xdr:rowOff>
    </xdr:to>
    <xdr:sp macro="" textlink="">
      <xdr:nvSpPr>
        <xdr:cNvPr id="137" name="楕円 136"/>
        <xdr:cNvSpPr/>
      </xdr:nvSpPr>
      <xdr:spPr bwMode="auto">
        <a:xfrm>
          <a:off x="2857500" y="6977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110227</xdr:rowOff>
    </xdr:from>
    <xdr:ext cx="762000" cy="259045"/>
    <xdr:sp macro="" textlink="">
      <xdr:nvSpPr>
        <xdr:cNvPr id="138" name="テキスト ボックス 137"/>
        <xdr:cNvSpPr txBox="1"/>
      </xdr:nvSpPr>
      <xdr:spPr>
        <a:xfrm>
          <a:off x="2527300" y="706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21,230
21,015
104.38
12,125,091
11,495,046
619,172
6,188,361
9,222,637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118646</xdr:rowOff>
    </xdr:from>
    <xdr:to>
      <xdr:col>24</xdr:col>
      <xdr:colOff>63500</xdr:colOff>
      <xdr:row>36</xdr:row>
      <xdr:rowOff>129065</xdr:rowOff>
    </xdr:to>
    <xdr:cxnSp macro="">
      <xdr:nvCxnSpPr>
        <xdr:cNvPr id="58" name="直線コネクタ 57"/>
        <xdr:cNvCxnSpPr/>
      </xdr:nvCxnSpPr>
      <xdr:spPr>
        <a:xfrm flipV="1">
          <a:off x="3797300" y="6290846"/>
          <a:ext cx="838200" cy="1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65248</xdr:rowOff>
    </xdr:from>
    <xdr:ext cx="534377" cy="259045"/>
    <xdr:sp macro="" textlink="">
      <xdr:nvSpPr>
        <xdr:cNvPr id="59" name="人件費平均値テキスト"/>
        <xdr:cNvSpPr txBox="1"/>
      </xdr:nvSpPr>
      <xdr:spPr>
        <a:xfrm>
          <a:off x="4686300" y="606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129065</xdr:rowOff>
    </xdr:from>
    <xdr:to>
      <xdr:col>19</xdr:col>
      <xdr:colOff>177800</xdr:colOff>
      <xdr:row>36</xdr:row>
      <xdr:rowOff>140207</xdr:rowOff>
    </xdr:to>
    <xdr:cxnSp macro="">
      <xdr:nvCxnSpPr>
        <xdr:cNvPr id="61" name="直線コネクタ 60"/>
        <xdr:cNvCxnSpPr/>
      </xdr:nvCxnSpPr>
      <xdr:spPr>
        <a:xfrm flipV="1">
          <a:off x="2908300" y="6301265"/>
          <a:ext cx="8890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162775</xdr:rowOff>
    </xdr:from>
    <xdr:ext cx="534377" cy="259045"/>
    <xdr:sp macro="" textlink="">
      <xdr:nvSpPr>
        <xdr:cNvPr id="63" name="テキスト ボックス 62"/>
        <xdr:cNvSpPr txBox="1"/>
      </xdr:nvSpPr>
      <xdr:spPr>
        <a:xfrm>
          <a:off x="3530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140207</xdr:rowOff>
    </xdr:from>
    <xdr:to>
      <xdr:col>15</xdr:col>
      <xdr:colOff>50800</xdr:colOff>
      <xdr:row>36</xdr:row>
      <xdr:rowOff>154715</xdr:rowOff>
    </xdr:to>
    <xdr:cxnSp macro="">
      <xdr:nvCxnSpPr>
        <xdr:cNvPr id="64" name="直線コネクタ 63"/>
        <xdr:cNvCxnSpPr/>
      </xdr:nvCxnSpPr>
      <xdr:spPr>
        <a:xfrm flipV="1">
          <a:off x="2019300" y="6312407"/>
          <a:ext cx="8890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163323</xdr:rowOff>
    </xdr:from>
    <xdr:ext cx="534377" cy="259045"/>
    <xdr:sp macro="" textlink="">
      <xdr:nvSpPr>
        <xdr:cNvPr id="66" name="テキスト ボックス 65"/>
        <xdr:cNvSpPr txBox="1"/>
      </xdr:nvSpPr>
      <xdr:spPr>
        <a:xfrm>
          <a:off x="2641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150385</xdr:rowOff>
    </xdr:from>
    <xdr:to>
      <xdr:col>10</xdr:col>
      <xdr:colOff>114300</xdr:colOff>
      <xdr:row>36</xdr:row>
      <xdr:rowOff>154715</xdr:rowOff>
    </xdr:to>
    <xdr:cxnSp macro="">
      <xdr:nvCxnSpPr>
        <xdr:cNvPr id="67" name="直線コネクタ 66"/>
        <xdr:cNvCxnSpPr/>
      </xdr:nvCxnSpPr>
      <xdr:spPr>
        <a:xfrm>
          <a:off x="1130300" y="6322585"/>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171434</xdr:rowOff>
    </xdr:from>
    <xdr:ext cx="534377" cy="259045"/>
    <xdr:sp macro="" textlink="">
      <xdr:nvSpPr>
        <xdr:cNvPr id="69" name="テキスト ボックス 68"/>
        <xdr:cNvSpPr txBox="1"/>
      </xdr:nvSpPr>
      <xdr:spPr>
        <a:xfrm>
          <a:off x="1752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21079</xdr:rowOff>
    </xdr:from>
    <xdr:ext cx="534377" cy="259045"/>
    <xdr:sp macro="" textlink="">
      <xdr:nvSpPr>
        <xdr:cNvPr id="71" name="テキスト ボックス 70"/>
        <xdr:cNvSpPr txBox="1"/>
      </xdr:nvSpPr>
      <xdr:spPr>
        <a:xfrm>
          <a:off x="863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67846</xdr:rowOff>
    </xdr:from>
    <xdr:to>
      <xdr:col>24</xdr:col>
      <xdr:colOff>114300</xdr:colOff>
      <xdr:row>36</xdr:row>
      <xdr:rowOff>169446</xdr:rowOff>
    </xdr:to>
    <xdr:sp macro="" textlink="">
      <xdr:nvSpPr>
        <xdr:cNvPr id="77" name="楕円 76"/>
        <xdr:cNvSpPr/>
      </xdr:nvSpPr>
      <xdr:spPr>
        <a:xfrm>
          <a:off x="4584700" y="624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20798</xdr:rowOff>
    </xdr:from>
    <xdr:ext cx="534377" cy="259045"/>
    <xdr:sp macro="" textlink="">
      <xdr:nvSpPr>
        <xdr:cNvPr id="78" name="人件費該当値テキスト"/>
        <xdr:cNvSpPr txBox="1"/>
      </xdr:nvSpPr>
      <xdr:spPr>
        <a:xfrm>
          <a:off x="4686300" y="619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78265</xdr:rowOff>
    </xdr:from>
    <xdr:to>
      <xdr:col>20</xdr:col>
      <xdr:colOff>38100</xdr:colOff>
      <xdr:row>37</xdr:row>
      <xdr:rowOff>8415</xdr:rowOff>
    </xdr:to>
    <xdr:sp macro="" textlink="">
      <xdr:nvSpPr>
        <xdr:cNvPr id="79" name="楕円 78"/>
        <xdr:cNvSpPr/>
      </xdr:nvSpPr>
      <xdr:spPr>
        <a:xfrm>
          <a:off x="3746500" y="62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170992</xdr:rowOff>
    </xdr:from>
    <xdr:ext cx="534377" cy="259045"/>
    <xdr:sp macro="" textlink="">
      <xdr:nvSpPr>
        <xdr:cNvPr id="80" name="テキスト ボックス 79"/>
        <xdr:cNvSpPr txBox="1"/>
      </xdr:nvSpPr>
      <xdr:spPr>
        <a:xfrm>
          <a:off x="3530111" y="634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89407</xdr:rowOff>
    </xdr:from>
    <xdr:to>
      <xdr:col>15</xdr:col>
      <xdr:colOff>101600</xdr:colOff>
      <xdr:row>37</xdr:row>
      <xdr:rowOff>19557</xdr:rowOff>
    </xdr:to>
    <xdr:sp macro="" textlink="">
      <xdr:nvSpPr>
        <xdr:cNvPr id="81" name="楕円 80"/>
        <xdr:cNvSpPr/>
      </xdr:nvSpPr>
      <xdr:spPr>
        <a:xfrm>
          <a:off x="2857500" y="62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10684</xdr:rowOff>
    </xdr:from>
    <xdr:ext cx="534377" cy="259045"/>
    <xdr:sp macro="" textlink="">
      <xdr:nvSpPr>
        <xdr:cNvPr id="82" name="テキスト ボックス 81"/>
        <xdr:cNvSpPr txBox="1"/>
      </xdr:nvSpPr>
      <xdr:spPr>
        <a:xfrm>
          <a:off x="2641111" y="635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103915</xdr:rowOff>
    </xdr:from>
    <xdr:to>
      <xdr:col>10</xdr:col>
      <xdr:colOff>165100</xdr:colOff>
      <xdr:row>37</xdr:row>
      <xdr:rowOff>34065</xdr:rowOff>
    </xdr:to>
    <xdr:sp macro="" textlink="">
      <xdr:nvSpPr>
        <xdr:cNvPr id="83" name="楕円 82"/>
        <xdr:cNvSpPr/>
      </xdr:nvSpPr>
      <xdr:spPr>
        <a:xfrm>
          <a:off x="1968500" y="62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25192</xdr:rowOff>
    </xdr:from>
    <xdr:ext cx="534377" cy="259045"/>
    <xdr:sp macro="" textlink="">
      <xdr:nvSpPr>
        <xdr:cNvPr id="84" name="テキスト ボックス 83"/>
        <xdr:cNvSpPr txBox="1"/>
      </xdr:nvSpPr>
      <xdr:spPr>
        <a:xfrm>
          <a:off x="1752111" y="63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99585</xdr:rowOff>
    </xdr:from>
    <xdr:to>
      <xdr:col>6</xdr:col>
      <xdr:colOff>38100</xdr:colOff>
      <xdr:row>37</xdr:row>
      <xdr:rowOff>29735</xdr:rowOff>
    </xdr:to>
    <xdr:sp macro="" textlink="">
      <xdr:nvSpPr>
        <xdr:cNvPr id="85" name="楕円 84"/>
        <xdr:cNvSpPr/>
      </xdr:nvSpPr>
      <xdr:spPr>
        <a:xfrm>
          <a:off x="1079500" y="62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20862</xdr:rowOff>
    </xdr:from>
    <xdr:ext cx="534377" cy="259045"/>
    <xdr:sp macro="" textlink="">
      <xdr:nvSpPr>
        <xdr:cNvPr id="86" name="テキスト ボックス 85"/>
        <xdr:cNvSpPr txBox="1"/>
      </xdr:nvSpPr>
      <xdr:spPr>
        <a:xfrm>
          <a:off x="863111" y="63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72785</xdr:rowOff>
    </xdr:from>
    <xdr:to>
      <xdr:col>24</xdr:col>
      <xdr:colOff>63500</xdr:colOff>
      <xdr:row>56</xdr:row>
      <xdr:rowOff>106716</xdr:rowOff>
    </xdr:to>
    <xdr:cxnSp macro="">
      <xdr:nvCxnSpPr>
        <xdr:cNvPr id="118" name="直線コネクタ 117"/>
        <xdr:cNvCxnSpPr/>
      </xdr:nvCxnSpPr>
      <xdr:spPr>
        <a:xfrm flipV="1">
          <a:off x="3797300" y="9673985"/>
          <a:ext cx="8382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58194</xdr:rowOff>
    </xdr:from>
    <xdr:ext cx="534377" cy="259045"/>
    <xdr:sp macro="" textlink="">
      <xdr:nvSpPr>
        <xdr:cNvPr id="119" name="物件費平均値テキスト"/>
        <xdr:cNvSpPr txBox="1"/>
      </xdr:nvSpPr>
      <xdr:spPr>
        <a:xfrm>
          <a:off x="4686300" y="9659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106716</xdr:rowOff>
    </xdr:from>
    <xdr:to>
      <xdr:col>19</xdr:col>
      <xdr:colOff>177800</xdr:colOff>
      <xdr:row>57</xdr:row>
      <xdr:rowOff>72611</xdr:rowOff>
    </xdr:to>
    <xdr:cxnSp macro="">
      <xdr:nvCxnSpPr>
        <xdr:cNvPr id="121" name="直線コネクタ 120"/>
        <xdr:cNvCxnSpPr/>
      </xdr:nvCxnSpPr>
      <xdr:spPr>
        <a:xfrm flipV="1">
          <a:off x="2908300" y="9707916"/>
          <a:ext cx="889000" cy="13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33919</xdr:rowOff>
    </xdr:from>
    <xdr:ext cx="534377" cy="259045"/>
    <xdr:sp macro="" textlink="">
      <xdr:nvSpPr>
        <xdr:cNvPr id="123" name="テキスト ボックス 122"/>
        <xdr:cNvSpPr txBox="1"/>
      </xdr:nvSpPr>
      <xdr:spPr>
        <a:xfrm>
          <a:off x="3530111" y="98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72611</xdr:rowOff>
    </xdr:from>
    <xdr:to>
      <xdr:col>15</xdr:col>
      <xdr:colOff>50800</xdr:colOff>
      <xdr:row>57</xdr:row>
      <xdr:rowOff>112769</xdr:rowOff>
    </xdr:to>
    <xdr:cxnSp macro="">
      <xdr:nvCxnSpPr>
        <xdr:cNvPr id="124" name="直線コネクタ 123"/>
        <xdr:cNvCxnSpPr/>
      </xdr:nvCxnSpPr>
      <xdr:spPr>
        <a:xfrm flipV="1">
          <a:off x="2019300" y="9845261"/>
          <a:ext cx="8890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86653</xdr:rowOff>
    </xdr:from>
    <xdr:ext cx="534377" cy="259045"/>
    <xdr:sp macro="" textlink="">
      <xdr:nvSpPr>
        <xdr:cNvPr id="126" name="テキスト ボックス 125"/>
        <xdr:cNvSpPr txBox="1"/>
      </xdr:nvSpPr>
      <xdr:spPr>
        <a:xfrm>
          <a:off x="2641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112769</xdr:rowOff>
    </xdr:from>
    <xdr:to>
      <xdr:col>10</xdr:col>
      <xdr:colOff>114300</xdr:colOff>
      <xdr:row>57</xdr:row>
      <xdr:rowOff>133985</xdr:rowOff>
    </xdr:to>
    <xdr:cxnSp macro="">
      <xdr:nvCxnSpPr>
        <xdr:cNvPr id="127" name="直線コネクタ 126"/>
        <xdr:cNvCxnSpPr/>
      </xdr:nvCxnSpPr>
      <xdr:spPr>
        <a:xfrm flipV="1">
          <a:off x="1130300" y="9885419"/>
          <a:ext cx="889000" cy="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93587</xdr:rowOff>
    </xdr:from>
    <xdr:ext cx="534377" cy="259045"/>
    <xdr:sp macro="" textlink="">
      <xdr:nvSpPr>
        <xdr:cNvPr id="129" name="テキスト ボックス 128"/>
        <xdr:cNvSpPr txBox="1"/>
      </xdr:nvSpPr>
      <xdr:spPr>
        <a:xfrm>
          <a:off x="1752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148658</xdr:rowOff>
    </xdr:from>
    <xdr:ext cx="534377" cy="259045"/>
    <xdr:sp macro="" textlink="">
      <xdr:nvSpPr>
        <xdr:cNvPr id="131" name="テキスト ボックス 130"/>
        <xdr:cNvSpPr txBox="1"/>
      </xdr:nvSpPr>
      <xdr:spPr>
        <a:xfrm>
          <a:off x="863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21985</xdr:rowOff>
    </xdr:from>
    <xdr:to>
      <xdr:col>24</xdr:col>
      <xdr:colOff>114300</xdr:colOff>
      <xdr:row>56</xdr:row>
      <xdr:rowOff>123585</xdr:rowOff>
    </xdr:to>
    <xdr:sp macro="" textlink="">
      <xdr:nvSpPr>
        <xdr:cNvPr id="137" name="楕円 136"/>
        <xdr:cNvSpPr/>
      </xdr:nvSpPr>
      <xdr:spPr>
        <a:xfrm>
          <a:off x="4584700" y="96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44862</xdr:rowOff>
    </xdr:from>
    <xdr:ext cx="534377" cy="259045"/>
    <xdr:sp macro="" textlink="">
      <xdr:nvSpPr>
        <xdr:cNvPr id="138" name="物件費該当値テキスト"/>
        <xdr:cNvSpPr txBox="1"/>
      </xdr:nvSpPr>
      <xdr:spPr>
        <a:xfrm>
          <a:off x="4686300" y="947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55916</xdr:rowOff>
    </xdr:from>
    <xdr:to>
      <xdr:col>20</xdr:col>
      <xdr:colOff>38100</xdr:colOff>
      <xdr:row>56</xdr:row>
      <xdr:rowOff>157516</xdr:rowOff>
    </xdr:to>
    <xdr:sp macro="" textlink="">
      <xdr:nvSpPr>
        <xdr:cNvPr id="139" name="楕円 138"/>
        <xdr:cNvSpPr/>
      </xdr:nvSpPr>
      <xdr:spPr>
        <a:xfrm>
          <a:off x="3746500" y="965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2593</xdr:rowOff>
    </xdr:from>
    <xdr:ext cx="534377" cy="259045"/>
    <xdr:sp macro="" textlink="">
      <xdr:nvSpPr>
        <xdr:cNvPr id="140" name="テキスト ボックス 139"/>
        <xdr:cNvSpPr txBox="1"/>
      </xdr:nvSpPr>
      <xdr:spPr>
        <a:xfrm>
          <a:off x="3530111" y="943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21811</xdr:rowOff>
    </xdr:from>
    <xdr:to>
      <xdr:col>15</xdr:col>
      <xdr:colOff>101600</xdr:colOff>
      <xdr:row>57</xdr:row>
      <xdr:rowOff>123411</xdr:rowOff>
    </xdr:to>
    <xdr:sp macro="" textlink="">
      <xdr:nvSpPr>
        <xdr:cNvPr id="141" name="楕円 140"/>
        <xdr:cNvSpPr/>
      </xdr:nvSpPr>
      <xdr:spPr>
        <a:xfrm>
          <a:off x="2857500" y="97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114538</xdr:rowOff>
    </xdr:from>
    <xdr:ext cx="534377" cy="259045"/>
    <xdr:sp macro="" textlink="">
      <xdr:nvSpPr>
        <xdr:cNvPr id="142" name="テキスト ボックス 141"/>
        <xdr:cNvSpPr txBox="1"/>
      </xdr:nvSpPr>
      <xdr:spPr>
        <a:xfrm>
          <a:off x="2641111" y="988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61969</xdr:rowOff>
    </xdr:from>
    <xdr:to>
      <xdr:col>10</xdr:col>
      <xdr:colOff>165100</xdr:colOff>
      <xdr:row>57</xdr:row>
      <xdr:rowOff>163569</xdr:rowOff>
    </xdr:to>
    <xdr:sp macro="" textlink="">
      <xdr:nvSpPr>
        <xdr:cNvPr id="143" name="楕円 142"/>
        <xdr:cNvSpPr/>
      </xdr:nvSpPr>
      <xdr:spPr>
        <a:xfrm>
          <a:off x="1968500" y="98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154696</xdr:rowOff>
    </xdr:from>
    <xdr:ext cx="534377" cy="259045"/>
    <xdr:sp macro="" textlink="">
      <xdr:nvSpPr>
        <xdr:cNvPr id="144" name="テキスト ボックス 143"/>
        <xdr:cNvSpPr txBox="1"/>
      </xdr:nvSpPr>
      <xdr:spPr>
        <a:xfrm>
          <a:off x="1752111" y="992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83185</xdr:rowOff>
    </xdr:from>
    <xdr:to>
      <xdr:col>6</xdr:col>
      <xdr:colOff>38100</xdr:colOff>
      <xdr:row>58</xdr:row>
      <xdr:rowOff>13335</xdr:rowOff>
    </xdr:to>
    <xdr:sp macro="" textlink="">
      <xdr:nvSpPr>
        <xdr:cNvPr id="145" name="楕円 144"/>
        <xdr:cNvSpPr/>
      </xdr:nvSpPr>
      <xdr:spPr>
        <a:xfrm>
          <a:off x="1079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4462</xdr:rowOff>
    </xdr:from>
    <xdr:ext cx="534377" cy="259045"/>
    <xdr:sp macro="" textlink="">
      <xdr:nvSpPr>
        <xdr:cNvPr id="146" name="テキスト ボックス 145"/>
        <xdr:cNvSpPr txBox="1"/>
      </xdr:nvSpPr>
      <xdr:spPr>
        <a:xfrm>
          <a:off x="863111" y="9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78817</xdr:rowOff>
    </xdr:from>
    <xdr:to>
      <xdr:col>24</xdr:col>
      <xdr:colOff>63500</xdr:colOff>
      <xdr:row>78</xdr:row>
      <xdr:rowOff>126327</xdr:rowOff>
    </xdr:to>
    <xdr:cxnSp macro="">
      <xdr:nvCxnSpPr>
        <xdr:cNvPr id="175" name="直線コネクタ 174"/>
        <xdr:cNvCxnSpPr/>
      </xdr:nvCxnSpPr>
      <xdr:spPr>
        <a:xfrm flipV="1">
          <a:off x="3797300" y="13451917"/>
          <a:ext cx="838200" cy="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127283</xdr:rowOff>
    </xdr:from>
    <xdr:ext cx="469744" cy="259045"/>
    <xdr:sp macro="" textlink="">
      <xdr:nvSpPr>
        <xdr:cNvPr id="176" name="維持補修費平均値テキスト"/>
        <xdr:cNvSpPr txBox="1"/>
      </xdr:nvSpPr>
      <xdr:spPr>
        <a:xfrm>
          <a:off x="4686300" y="13157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92990</xdr:rowOff>
    </xdr:from>
    <xdr:to>
      <xdr:col>19</xdr:col>
      <xdr:colOff>177800</xdr:colOff>
      <xdr:row>78</xdr:row>
      <xdr:rowOff>126327</xdr:rowOff>
    </xdr:to>
    <xdr:cxnSp macro="">
      <xdr:nvCxnSpPr>
        <xdr:cNvPr id="178" name="直線コネクタ 177"/>
        <xdr:cNvCxnSpPr/>
      </xdr:nvCxnSpPr>
      <xdr:spPr>
        <a:xfrm>
          <a:off x="2908300" y="13466090"/>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37634</xdr:rowOff>
    </xdr:from>
    <xdr:ext cx="469744" cy="259045"/>
    <xdr:sp macro="" textlink="">
      <xdr:nvSpPr>
        <xdr:cNvPr id="180" name="テキスト ボックス 179"/>
        <xdr:cNvSpPr txBox="1"/>
      </xdr:nvSpPr>
      <xdr:spPr>
        <a:xfrm>
          <a:off x="3562428" y="130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92990</xdr:rowOff>
    </xdr:from>
    <xdr:to>
      <xdr:col>15</xdr:col>
      <xdr:colOff>50800</xdr:colOff>
      <xdr:row>78</xdr:row>
      <xdr:rowOff>118059</xdr:rowOff>
    </xdr:to>
    <xdr:cxnSp macro="">
      <xdr:nvCxnSpPr>
        <xdr:cNvPr id="181" name="直線コネクタ 180"/>
        <xdr:cNvCxnSpPr/>
      </xdr:nvCxnSpPr>
      <xdr:spPr>
        <a:xfrm flipV="1">
          <a:off x="2019300" y="13466090"/>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12374</xdr:rowOff>
    </xdr:from>
    <xdr:ext cx="469744" cy="259045"/>
    <xdr:sp macro="" textlink="">
      <xdr:nvSpPr>
        <xdr:cNvPr id="183" name="テキスト ボックス 182"/>
        <xdr:cNvSpPr txBox="1"/>
      </xdr:nvSpPr>
      <xdr:spPr>
        <a:xfrm>
          <a:off x="2673428" y="130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77826</xdr:rowOff>
    </xdr:from>
    <xdr:to>
      <xdr:col>10</xdr:col>
      <xdr:colOff>114300</xdr:colOff>
      <xdr:row>78</xdr:row>
      <xdr:rowOff>118059</xdr:rowOff>
    </xdr:to>
    <xdr:cxnSp macro="">
      <xdr:nvCxnSpPr>
        <xdr:cNvPr id="184" name="直線コネクタ 183"/>
        <xdr:cNvCxnSpPr/>
      </xdr:nvCxnSpPr>
      <xdr:spPr>
        <a:xfrm>
          <a:off x="1130300" y="13450926"/>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45407</xdr:rowOff>
    </xdr:from>
    <xdr:ext cx="469744" cy="259045"/>
    <xdr:sp macro="" textlink="">
      <xdr:nvSpPr>
        <xdr:cNvPr id="186" name="テキスト ボックス 185"/>
        <xdr:cNvSpPr txBox="1"/>
      </xdr:nvSpPr>
      <xdr:spPr>
        <a:xfrm>
          <a:off x="1784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62361</xdr:rowOff>
    </xdr:from>
    <xdr:ext cx="469744" cy="259045"/>
    <xdr:sp macro="" textlink="">
      <xdr:nvSpPr>
        <xdr:cNvPr id="188" name="テキスト ボックス 187"/>
        <xdr:cNvSpPr txBox="1"/>
      </xdr:nvSpPr>
      <xdr:spPr>
        <a:xfrm>
          <a:off x="895428" y="1309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28017</xdr:rowOff>
    </xdr:from>
    <xdr:to>
      <xdr:col>24</xdr:col>
      <xdr:colOff>114300</xdr:colOff>
      <xdr:row>78</xdr:row>
      <xdr:rowOff>129617</xdr:rowOff>
    </xdr:to>
    <xdr:sp macro="" textlink="">
      <xdr:nvSpPr>
        <xdr:cNvPr id="194" name="楕円 193"/>
        <xdr:cNvSpPr/>
      </xdr:nvSpPr>
      <xdr:spPr>
        <a:xfrm>
          <a:off x="4584700" y="134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114394</xdr:rowOff>
    </xdr:from>
    <xdr:ext cx="469744" cy="259045"/>
    <xdr:sp macro="" textlink="">
      <xdr:nvSpPr>
        <xdr:cNvPr id="195" name="維持補修費該当値テキスト"/>
        <xdr:cNvSpPr txBox="1"/>
      </xdr:nvSpPr>
      <xdr:spPr>
        <a:xfrm>
          <a:off x="4686300" y="1331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75527</xdr:rowOff>
    </xdr:from>
    <xdr:to>
      <xdr:col>20</xdr:col>
      <xdr:colOff>38100</xdr:colOff>
      <xdr:row>79</xdr:row>
      <xdr:rowOff>5677</xdr:rowOff>
    </xdr:to>
    <xdr:sp macro="" textlink="">
      <xdr:nvSpPr>
        <xdr:cNvPr id="196" name="楕円 195"/>
        <xdr:cNvSpPr/>
      </xdr:nvSpPr>
      <xdr:spPr>
        <a:xfrm>
          <a:off x="3746500" y="134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168254</xdr:rowOff>
    </xdr:from>
    <xdr:ext cx="469744" cy="259045"/>
    <xdr:sp macro="" textlink="">
      <xdr:nvSpPr>
        <xdr:cNvPr id="197" name="テキスト ボックス 196"/>
        <xdr:cNvSpPr txBox="1"/>
      </xdr:nvSpPr>
      <xdr:spPr>
        <a:xfrm>
          <a:off x="3562428" y="1354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42190</xdr:rowOff>
    </xdr:from>
    <xdr:to>
      <xdr:col>15</xdr:col>
      <xdr:colOff>101600</xdr:colOff>
      <xdr:row>78</xdr:row>
      <xdr:rowOff>143790</xdr:rowOff>
    </xdr:to>
    <xdr:sp macro="" textlink="">
      <xdr:nvSpPr>
        <xdr:cNvPr id="198" name="楕円 197"/>
        <xdr:cNvSpPr/>
      </xdr:nvSpPr>
      <xdr:spPr>
        <a:xfrm>
          <a:off x="2857500" y="134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134917</xdr:rowOff>
    </xdr:from>
    <xdr:ext cx="469744" cy="259045"/>
    <xdr:sp macro="" textlink="">
      <xdr:nvSpPr>
        <xdr:cNvPr id="199" name="テキスト ボックス 198"/>
        <xdr:cNvSpPr txBox="1"/>
      </xdr:nvSpPr>
      <xdr:spPr>
        <a:xfrm>
          <a:off x="2673428" y="1350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67259</xdr:rowOff>
    </xdr:from>
    <xdr:to>
      <xdr:col>10</xdr:col>
      <xdr:colOff>165100</xdr:colOff>
      <xdr:row>78</xdr:row>
      <xdr:rowOff>168859</xdr:rowOff>
    </xdr:to>
    <xdr:sp macro="" textlink="">
      <xdr:nvSpPr>
        <xdr:cNvPr id="200" name="楕円 199"/>
        <xdr:cNvSpPr/>
      </xdr:nvSpPr>
      <xdr:spPr>
        <a:xfrm>
          <a:off x="1968500" y="1344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159986</xdr:rowOff>
    </xdr:from>
    <xdr:ext cx="469744" cy="259045"/>
    <xdr:sp macro="" textlink="">
      <xdr:nvSpPr>
        <xdr:cNvPr id="201" name="テキスト ボックス 200"/>
        <xdr:cNvSpPr txBox="1"/>
      </xdr:nvSpPr>
      <xdr:spPr>
        <a:xfrm>
          <a:off x="1784428" y="1353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27026</xdr:rowOff>
    </xdr:from>
    <xdr:to>
      <xdr:col>6</xdr:col>
      <xdr:colOff>38100</xdr:colOff>
      <xdr:row>78</xdr:row>
      <xdr:rowOff>128626</xdr:rowOff>
    </xdr:to>
    <xdr:sp macro="" textlink="">
      <xdr:nvSpPr>
        <xdr:cNvPr id="202" name="楕円 201"/>
        <xdr:cNvSpPr/>
      </xdr:nvSpPr>
      <xdr:spPr>
        <a:xfrm>
          <a:off x="1079500" y="134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119753</xdr:rowOff>
    </xdr:from>
    <xdr:ext cx="469744" cy="259045"/>
    <xdr:sp macro="" textlink="">
      <xdr:nvSpPr>
        <xdr:cNvPr id="203" name="テキスト ボックス 202"/>
        <xdr:cNvSpPr txBox="1"/>
      </xdr:nvSpPr>
      <xdr:spPr>
        <a:xfrm>
          <a:off x="895428" y="1349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84829</xdr:rowOff>
    </xdr:from>
    <xdr:to>
      <xdr:col>24</xdr:col>
      <xdr:colOff>63500</xdr:colOff>
      <xdr:row>97</xdr:row>
      <xdr:rowOff>147411</xdr:rowOff>
    </xdr:to>
    <xdr:cxnSp macro="">
      <xdr:nvCxnSpPr>
        <xdr:cNvPr id="233" name="直線コネクタ 232"/>
        <xdr:cNvCxnSpPr/>
      </xdr:nvCxnSpPr>
      <xdr:spPr>
        <a:xfrm flipV="1">
          <a:off x="3797300" y="16715479"/>
          <a:ext cx="838200" cy="6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5204</xdr:rowOff>
    </xdr:from>
    <xdr:ext cx="599010" cy="259045"/>
    <xdr:sp macro="" textlink="">
      <xdr:nvSpPr>
        <xdr:cNvPr id="234" name="扶助費平均値テキスト"/>
        <xdr:cNvSpPr txBox="1"/>
      </xdr:nvSpPr>
      <xdr:spPr>
        <a:xfrm>
          <a:off x="4686300" y="1629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94864</xdr:rowOff>
    </xdr:from>
    <xdr:to>
      <xdr:col>19</xdr:col>
      <xdr:colOff>177800</xdr:colOff>
      <xdr:row>97</xdr:row>
      <xdr:rowOff>147411</xdr:rowOff>
    </xdr:to>
    <xdr:cxnSp macro="">
      <xdr:nvCxnSpPr>
        <xdr:cNvPr id="236" name="直線コネクタ 235"/>
        <xdr:cNvCxnSpPr/>
      </xdr:nvCxnSpPr>
      <xdr:spPr>
        <a:xfrm>
          <a:off x="2908300" y="16725514"/>
          <a:ext cx="889000" cy="5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134058</xdr:rowOff>
    </xdr:from>
    <xdr:ext cx="599010" cy="259045"/>
    <xdr:sp macro="" textlink="">
      <xdr:nvSpPr>
        <xdr:cNvPr id="238" name="テキスト ボックス 237"/>
        <xdr:cNvSpPr txBox="1"/>
      </xdr:nvSpPr>
      <xdr:spPr>
        <a:xfrm>
          <a:off x="3497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94864</xdr:rowOff>
    </xdr:from>
    <xdr:to>
      <xdr:col>15</xdr:col>
      <xdr:colOff>50800</xdr:colOff>
      <xdr:row>97</xdr:row>
      <xdr:rowOff>109258</xdr:rowOff>
    </xdr:to>
    <xdr:cxnSp macro="">
      <xdr:nvCxnSpPr>
        <xdr:cNvPr id="239" name="直線コネクタ 238"/>
        <xdr:cNvCxnSpPr/>
      </xdr:nvCxnSpPr>
      <xdr:spPr>
        <a:xfrm flipV="1">
          <a:off x="2019300" y="16725514"/>
          <a:ext cx="889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138606</xdr:rowOff>
    </xdr:from>
    <xdr:ext cx="599010" cy="259045"/>
    <xdr:sp macro="" textlink="">
      <xdr:nvSpPr>
        <xdr:cNvPr id="241" name="テキスト ボックス 240"/>
        <xdr:cNvSpPr txBox="1"/>
      </xdr:nvSpPr>
      <xdr:spPr>
        <a:xfrm>
          <a:off x="2608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109258</xdr:rowOff>
    </xdr:from>
    <xdr:to>
      <xdr:col>10</xdr:col>
      <xdr:colOff>114300</xdr:colOff>
      <xdr:row>97</xdr:row>
      <xdr:rowOff>139410</xdr:rowOff>
    </xdr:to>
    <xdr:cxnSp macro="">
      <xdr:nvCxnSpPr>
        <xdr:cNvPr id="242" name="直線コネクタ 241"/>
        <xdr:cNvCxnSpPr/>
      </xdr:nvCxnSpPr>
      <xdr:spPr>
        <a:xfrm flipV="1">
          <a:off x="1130300" y="16739908"/>
          <a:ext cx="889000" cy="3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142668</xdr:rowOff>
    </xdr:from>
    <xdr:ext cx="599010" cy="259045"/>
    <xdr:sp macro="" textlink="">
      <xdr:nvSpPr>
        <xdr:cNvPr id="244" name="テキスト ボックス 243"/>
        <xdr:cNvSpPr txBox="1"/>
      </xdr:nvSpPr>
      <xdr:spPr>
        <a:xfrm>
          <a:off x="1719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34610</xdr:rowOff>
    </xdr:from>
    <xdr:ext cx="599010" cy="259045"/>
    <xdr:sp macro="" textlink="">
      <xdr:nvSpPr>
        <xdr:cNvPr id="246" name="テキスト ボックス 245"/>
        <xdr:cNvSpPr txBox="1"/>
      </xdr:nvSpPr>
      <xdr:spPr>
        <a:xfrm>
          <a:off x="830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34029</xdr:rowOff>
    </xdr:from>
    <xdr:to>
      <xdr:col>24</xdr:col>
      <xdr:colOff>114300</xdr:colOff>
      <xdr:row>97</xdr:row>
      <xdr:rowOff>135629</xdr:rowOff>
    </xdr:to>
    <xdr:sp macro="" textlink="">
      <xdr:nvSpPr>
        <xdr:cNvPr id="252" name="楕円 251"/>
        <xdr:cNvSpPr/>
      </xdr:nvSpPr>
      <xdr:spPr>
        <a:xfrm>
          <a:off x="4584700" y="166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12456</xdr:rowOff>
    </xdr:from>
    <xdr:ext cx="534377" cy="259045"/>
    <xdr:sp macro="" textlink="">
      <xdr:nvSpPr>
        <xdr:cNvPr id="253" name="扶助費該当値テキスト"/>
        <xdr:cNvSpPr txBox="1"/>
      </xdr:nvSpPr>
      <xdr:spPr>
        <a:xfrm>
          <a:off x="4686300" y="1664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96611</xdr:rowOff>
    </xdr:from>
    <xdr:to>
      <xdr:col>20</xdr:col>
      <xdr:colOff>38100</xdr:colOff>
      <xdr:row>98</xdr:row>
      <xdr:rowOff>26761</xdr:rowOff>
    </xdr:to>
    <xdr:sp macro="" textlink="">
      <xdr:nvSpPr>
        <xdr:cNvPr id="254" name="楕円 253"/>
        <xdr:cNvSpPr/>
      </xdr:nvSpPr>
      <xdr:spPr>
        <a:xfrm>
          <a:off x="3746500" y="167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17888</xdr:rowOff>
    </xdr:from>
    <xdr:ext cx="534377" cy="259045"/>
    <xdr:sp macro="" textlink="">
      <xdr:nvSpPr>
        <xdr:cNvPr id="255" name="テキスト ボックス 254"/>
        <xdr:cNvSpPr txBox="1"/>
      </xdr:nvSpPr>
      <xdr:spPr>
        <a:xfrm>
          <a:off x="3530111" y="1681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44064</xdr:rowOff>
    </xdr:from>
    <xdr:to>
      <xdr:col>15</xdr:col>
      <xdr:colOff>101600</xdr:colOff>
      <xdr:row>97</xdr:row>
      <xdr:rowOff>145664</xdr:rowOff>
    </xdr:to>
    <xdr:sp macro="" textlink="">
      <xdr:nvSpPr>
        <xdr:cNvPr id="256" name="楕円 255"/>
        <xdr:cNvSpPr/>
      </xdr:nvSpPr>
      <xdr:spPr>
        <a:xfrm>
          <a:off x="2857500" y="166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136791</xdr:rowOff>
    </xdr:from>
    <xdr:ext cx="534377" cy="259045"/>
    <xdr:sp macro="" textlink="">
      <xdr:nvSpPr>
        <xdr:cNvPr id="257" name="テキスト ボックス 256"/>
        <xdr:cNvSpPr txBox="1"/>
      </xdr:nvSpPr>
      <xdr:spPr>
        <a:xfrm>
          <a:off x="2641111" y="1676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58458</xdr:rowOff>
    </xdr:from>
    <xdr:to>
      <xdr:col>10</xdr:col>
      <xdr:colOff>165100</xdr:colOff>
      <xdr:row>97</xdr:row>
      <xdr:rowOff>160058</xdr:rowOff>
    </xdr:to>
    <xdr:sp macro="" textlink="">
      <xdr:nvSpPr>
        <xdr:cNvPr id="258" name="楕円 257"/>
        <xdr:cNvSpPr/>
      </xdr:nvSpPr>
      <xdr:spPr>
        <a:xfrm>
          <a:off x="1968500" y="1668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151185</xdr:rowOff>
    </xdr:from>
    <xdr:ext cx="534377" cy="259045"/>
    <xdr:sp macro="" textlink="">
      <xdr:nvSpPr>
        <xdr:cNvPr id="259" name="テキスト ボックス 258"/>
        <xdr:cNvSpPr txBox="1"/>
      </xdr:nvSpPr>
      <xdr:spPr>
        <a:xfrm>
          <a:off x="1752111"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88610</xdr:rowOff>
    </xdr:from>
    <xdr:to>
      <xdr:col>6</xdr:col>
      <xdr:colOff>38100</xdr:colOff>
      <xdr:row>98</xdr:row>
      <xdr:rowOff>18760</xdr:rowOff>
    </xdr:to>
    <xdr:sp macro="" textlink="">
      <xdr:nvSpPr>
        <xdr:cNvPr id="260" name="楕円 259"/>
        <xdr:cNvSpPr/>
      </xdr:nvSpPr>
      <xdr:spPr>
        <a:xfrm>
          <a:off x="1079500" y="167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9887</xdr:rowOff>
    </xdr:from>
    <xdr:ext cx="534377" cy="259045"/>
    <xdr:sp macro="" textlink="">
      <xdr:nvSpPr>
        <xdr:cNvPr id="261" name="テキスト ボックス 260"/>
        <xdr:cNvSpPr txBox="1"/>
      </xdr:nvSpPr>
      <xdr:spPr>
        <a:xfrm>
          <a:off x="863111" y="168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48054</xdr:rowOff>
    </xdr:from>
    <xdr:to>
      <xdr:col>55</xdr:col>
      <xdr:colOff>0</xdr:colOff>
      <xdr:row>36</xdr:row>
      <xdr:rowOff>111392</xdr:rowOff>
    </xdr:to>
    <xdr:cxnSp macro="">
      <xdr:nvCxnSpPr>
        <xdr:cNvPr id="290" name="直線コネクタ 289"/>
        <xdr:cNvCxnSpPr/>
      </xdr:nvCxnSpPr>
      <xdr:spPr>
        <a:xfrm flipV="1">
          <a:off x="9639300" y="6048804"/>
          <a:ext cx="838200" cy="2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143977</xdr:rowOff>
    </xdr:from>
    <xdr:ext cx="534377" cy="259045"/>
    <xdr:sp macro="" textlink="">
      <xdr:nvSpPr>
        <xdr:cNvPr id="291" name="補助費等平均値テキスト"/>
        <xdr:cNvSpPr txBox="1"/>
      </xdr:nvSpPr>
      <xdr:spPr>
        <a:xfrm>
          <a:off x="10528300" y="614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111392</xdr:rowOff>
    </xdr:from>
    <xdr:to>
      <xdr:col>50</xdr:col>
      <xdr:colOff>114300</xdr:colOff>
      <xdr:row>36</xdr:row>
      <xdr:rowOff>125550</xdr:rowOff>
    </xdr:to>
    <xdr:cxnSp macro="">
      <xdr:nvCxnSpPr>
        <xdr:cNvPr id="293" name="直線コネクタ 292"/>
        <xdr:cNvCxnSpPr/>
      </xdr:nvCxnSpPr>
      <xdr:spPr>
        <a:xfrm flipV="1">
          <a:off x="8750300" y="6283592"/>
          <a:ext cx="8890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167609</xdr:rowOff>
    </xdr:from>
    <xdr:ext cx="534377" cy="259045"/>
    <xdr:sp macro="" textlink="">
      <xdr:nvSpPr>
        <xdr:cNvPr id="295" name="テキスト ボックス 294"/>
        <xdr:cNvSpPr txBox="1"/>
      </xdr:nvSpPr>
      <xdr:spPr>
        <a:xfrm>
          <a:off x="9372111" y="5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125550</xdr:rowOff>
    </xdr:from>
    <xdr:to>
      <xdr:col>45</xdr:col>
      <xdr:colOff>177800</xdr:colOff>
      <xdr:row>36</xdr:row>
      <xdr:rowOff>154452</xdr:rowOff>
    </xdr:to>
    <xdr:cxnSp macro="">
      <xdr:nvCxnSpPr>
        <xdr:cNvPr id="296" name="直線コネクタ 295"/>
        <xdr:cNvCxnSpPr/>
      </xdr:nvCxnSpPr>
      <xdr:spPr>
        <a:xfrm flipV="1">
          <a:off x="7861300" y="6297750"/>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168101</xdr:rowOff>
    </xdr:from>
    <xdr:ext cx="534377" cy="259045"/>
    <xdr:sp macro="" textlink="">
      <xdr:nvSpPr>
        <xdr:cNvPr id="298" name="テキスト ボックス 297"/>
        <xdr:cNvSpPr txBox="1"/>
      </xdr:nvSpPr>
      <xdr:spPr>
        <a:xfrm>
          <a:off x="8483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154452</xdr:rowOff>
    </xdr:from>
    <xdr:to>
      <xdr:col>41</xdr:col>
      <xdr:colOff>50800</xdr:colOff>
      <xdr:row>37</xdr:row>
      <xdr:rowOff>3980</xdr:rowOff>
    </xdr:to>
    <xdr:cxnSp macro="">
      <xdr:nvCxnSpPr>
        <xdr:cNvPr id="299" name="直線コネクタ 298"/>
        <xdr:cNvCxnSpPr/>
      </xdr:nvCxnSpPr>
      <xdr:spPr>
        <a:xfrm flipV="1">
          <a:off x="6972300" y="6326652"/>
          <a:ext cx="889000" cy="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32361</xdr:rowOff>
    </xdr:from>
    <xdr:ext cx="534377" cy="259045"/>
    <xdr:sp macro="" textlink="">
      <xdr:nvSpPr>
        <xdr:cNvPr id="301" name="テキスト ボックス 300"/>
        <xdr:cNvSpPr txBox="1"/>
      </xdr:nvSpPr>
      <xdr:spPr>
        <a:xfrm>
          <a:off x="7594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9799</xdr:rowOff>
    </xdr:from>
    <xdr:ext cx="534377" cy="259045"/>
    <xdr:sp macro="" textlink="">
      <xdr:nvSpPr>
        <xdr:cNvPr id="303" name="テキスト ボックス 302"/>
        <xdr:cNvSpPr txBox="1"/>
      </xdr:nvSpPr>
      <xdr:spPr>
        <a:xfrm>
          <a:off x="6705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168704</xdr:rowOff>
    </xdr:from>
    <xdr:to>
      <xdr:col>55</xdr:col>
      <xdr:colOff>50800</xdr:colOff>
      <xdr:row>35</xdr:row>
      <xdr:rowOff>98854</xdr:rowOff>
    </xdr:to>
    <xdr:sp macro="" textlink="">
      <xdr:nvSpPr>
        <xdr:cNvPr id="309" name="楕円 308"/>
        <xdr:cNvSpPr/>
      </xdr:nvSpPr>
      <xdr:spPr>
        <a:xfrm>
          <a:off x="10426700" y="59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20131</xdr:rowOff>
    </xdr:from>
    <xdr:ext cx="534377" cy="259045"/>
    <xdr:sp macro="" textlink="">
      <xdr:nvSpPr>
        <xdr:cNvPr id="310" name="補助費等該当値テキスト"/>
        <xdr:cNvSpPr txBox="1"/>
      </xdr:nvSpPr>
      <xdr:spPr>
        <a:xfrm>
          <a:off x="10528300" y="584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60592</xdr:rowOff>
    </xdr:from>
    <xdr:to>
      <xdr:col>50</xdr:col>
      <xdr:colOff>165100</xdr:colOff>
      <xdr:row>36</xdr:row>
      <xdr:rowOff>162192</xdr:rowOff>
    </xdr:to>
    <xdr:sp macro="" textlink="">
      <xdr:nvSpPr>
        <xdr:cNvPr id="311" name="楕円 310"/>
        <xdr:cNvSpPr/>
      </xdr:nvSpPr>
      <xdr:spPr>
        <a:xfrm>
          <a:off x="9588500" y="62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153319</xdr:rowOff>
    </xdr:from>
    <xdr:ext cx="534377" cy="259045"/>
    <xdr:sp macro="" textlink="">
      <xdr:nvSpPr>
        <xdr:cNvPr id="312" name="テキスト ボックス 311"/>
        <xdr:cNvSpPr txBox="1"/>
      </xdr:nvSpPr>
      <xdr:spPr>
        <a:xfrm>
          <a:off x="9372111" y="63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74750</xdr:rowOff>
    </xdr:from>
    <xdr:to>
      <xdr:col>46</xdr:col>
      <xdr:colOff>38100</xdr:colOff>
      <xdr:row>37</xdr:row>
      <xdr:rowOff>4900</xdr:rowOff>
    </xdr:to>
    <xdr:sp macro="" textlink="">
      <xdr:nvSpPr>
        <xdr:cNvPr id="313" name="楕円 312"/>
        <xdr:cNvSpPr/>
      </xdr:nvSpPr>
      <xdr:spPr>
        <a:xfrm>
          <a:off x="8699500" y="624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21427</xdr:rowOff>
    </xdr:from>
    <xdr:ext cx="534377" cy="259045"/>
    <xdr:sp macro="" textlink="">
      <xdr:nvSpPr>
        <xdr:cNvPr id="314" name="テキスト ボックス 313"/>
        <xdr:cNvSpPr txBox="1"/>
      </xdr:nvSpPr>
      <xdr:spPr>
        <a:xfrm>
          <a:off x="8483111" y="60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103652</xdr:rowOff>
    </xdr:from>
    <xdr:to>
      <xdr:col>41</xdr:col>
      <xdr:colOff>101600</xdr:colOff>
      <xdr:row>37</xdr:row>
      <xdr:rowOff>33802</xdr:rowOff>
    </xdr:to>
    <xdr:sp macro="" textlink="">
      <xdr:nvSpPr>
        <xdr:cNvPr id="315" name="楕円 314"/>
        <xdr:cNvSpPr/>
      </xdr:nvSpPr>
      <xdr:spPr>
        <a:xfrm>
          <a:off x="7810500" y="627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24929</xdr:rowOff>
    </xdr:from>
    <xdr:ext cx="534377" cy="259045"/>
    <xdr:sp macro="" textlink="">
      <xdr:nvSpPr>
        <xdr:cNvPr id="316" name="テキスト ボックス 315"/>
        <xdr:cNvSpPr txBox="1"/>
      </xdr:nvSpPr>
      <xdr:spPr>
        <a:xfrm>
          <a:off x="7594111" y="63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124630</xdr:rowOff>
    </xdr:from>
    <xdr:to>
      <xdr:col>36</xdr:col>
      <xdr:colOff>165100</xdr:colOff>
      <xdr:row>37</xdr:row>
      <xdr:rowOff>54780</xdr:rowOff>
    </xdr:to>
    <xdr:sp macro="" textlink="">
      <xdr:nvSpPr>
        <xdr:cNvPr id="317" name="楕円 316"/>
        <xdr:cNvSpPr/>
      </xdr:nvSpPr>
      <xdr:spPr>
        <a:xfrm>
          <a:off x="6921500" y="62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45907</xdr:rowOff>
    </xdr:from>
    <xdr:ext cx="534377" cy="259045"/>
    <xdr:sp macro="" textlink="">
      <xdr:nvSpPr>
        <xdr:cNvPr id="318" name="テキスト ボックス 317"/>
        <xdr:cNvSpPr txBox="1"/>
      </xdr:nvSpPr>
      <xdr:spPr>
        <a:xfrm>
          <a:off x="6705111" y="63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132033</xdr:rowOff>
    </xdr:from>
    <xdr:to>
      <xdr:col>55</xdr:col>
      <xdr:colOff>0</xdr:colOff>
      <xdr:row>57</xdr:row>
      <xdr:rowOff>95045</xdr:rowOff>
    </xdr:to>
    <xdr:cxnSp macro="">
      <xdr:nvCxnSpPr>
        <xdr:cNvPr id="345" name="直線コネクタ 344"/>
        <xdr:cNvCxnSpPr/>
      </xdr:nvCxnSpPr>
      <xdr:spPr>
        <a:xfrm flipV="1">
          <a:off x="9639300" y="9733233"/>
          <a:ext cx="838200" cy="13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92172</xdr:rowOff>
    </xdr:from>
    <xdr:ext cx="534377" cy="259045"/>
    <xdr:sp macro="" textlink="">
      <xdr:nvSpPr>
        <xdr:cNvPr id="346" name="普通建設事業費平均値テキスト"/>
        <xdr:cNvSpPr txBox="1"/>
      </xdr:nvSpPr>
      <xdr:spPr>
        <a:xfrm>
          <a:off x="10528300" y="9521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95045</xdr:rowOff>
    </xdr:from>
    <xdr:to>
      <xdr:col>50</xdr:col>
      <xdr:colOff>114300</xdr:colOff>
      <xdr:row>58</xdr:row>
      <xdr:rowOff>5004</xdr:rowOff>
    </xdr:to>
    <xdr:cxnSp macro="">
      <xdr:nvCxnSpPr>
        <xdr:cNvPr id="348" name="直線コネクタ 347"/>
        <xdr:cNvCxnSpPr/>
      </xdr:nvCxnSpPr>
      <xdr:spPr>
        <a:xfrm flipV="1">
          <a:off x="8750300" y="9867695"/>
          <a:ext cx="889000" cy="8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80932</xdr:rowOff>
    </xdr:from>
    <xdr:ext cx="534377" cy="259045"/>
    <xdr:sp macro="" textlink="">
      <xdr:nvSpPr>
        <xdr:cNvPr id="350" name="テキスト ボックス 349"/>
        <xdr:cNvSpPr txBox="1"/>
      </xdr:nvSpPr>
      <xdr:spPr>
        <a:xfrm>
          <a:off x="9372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5004</xdr:rowOff>
    </xdr:from>
    <xdr:to>
      <xdr:col>45</xdr:col>
      <xdr:colOff>177800</xdr:colOff>
      <xdr:row>58</xdr:row>
      <xdr:rowOff>5342</xdr:rowOff>
    </xdr:to>
    <xdr:cxnSp macro="">
      <xdr:nvCxnSpPr>
        <xdr:cNvPr id="351" name="直線コネクタ 350"/>
        <xdr:cNvCxnSpPr/>
      </xdr:nvCxnSpPr>
      <xdr:spPr>
        <a:xfrm flipV="1">
          <a:off x="7861300" y="9949104"/>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46293</xdr:rowOff>
    </xdr:from>
    <xdr:ext cx="534377" cy="259045"/>
    <xdr:sp macro="" textlink="">
      <xdr:nvSpPr>
        <xdr:cNvPr id="353" name="テキスト ボックス 352"/>
        <xdr:cNvSpPr txBox="1"/>
      </xdr:nvSpPr>
      <xdr:spPr>
        <a:xfrm>
          <a:off x="8483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21404</xdr:rowOff>
    </xdr:from>
    <xdr:to>
      <xdr:col>41</xdr:col>
      <xdr:colOff>50800</xdr:colOff>
      <xdr:row>58</xdr:row>
      <xdr:rowOff>5342</xdr:rowOff>
    </xdr:to>
    <xdr:cxnSp macro="">
      <xdr:nvCxnSpPr>
        <xdr:cNvPr id="354" name="直線コネクタ 353"/>
        <xdr:cNvCxnSpPr/>
      </xdr:nvCxnSpPr>
      <xdr:spPr>
        <a:xfrm>
          <a:off x="6972300" y="9794054"/>
          <a:ext cx="889000" cy="15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72363</xdr:rowOff>
    </xdr:from>
    <xdr:ext cx="534377" cy="259045"/>
    <xdr:sp macro="" textlink="">
      <xdr:nvSpPr>
        <xdr:cNvPr id="356" name="テキスト ボックス 355"/>
        <xdr:cNvSpPr txBox="1"/>
      </xdr:nvSpPr>
      <xdr:spPr>
        <a:xfrm>
          <a:off x="7594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87117</xdr:rowOff>
    </xdr:from>
    <xdr:ext cx="534377" cy="259045"/>
    <xdr:sp macro="" textlink="">
      <xdr:nvSpPr>
        <xdr:cNvPr id="358" name="テキスト ボックス 357"/>
        <xdr:cNvSpPr txBox="1"/>
      </xdr:nvSpPr>
      <xdr:spPr>
        <a:xfrm>
          <a:off x="6705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81233</xdr:rowOff>
    </xdr:from>
    <xdr:to>
      <xdr:col>55</xdr:col>
      <xdr:colOff>50800</xdr:colOff>
      <xdr:row>57</xdr:row>
      <xdr:rowOff>11383</xdr:rowOff>
    </xdr:to>
    <xdr:sp macro="" textlink="">
      <xdr:nvSpPr>
        <xdr:cNvPr id="364" name="楕円 363"/>
        <xdr:cNvSpPr/>
      </xdr:nvSpPr>
      <xdr:spPr>
        <a:xfrm>
          <a:off x="10426700" y="968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59660</xdr:rowOff>
    </xdr:from>
    <xdr:ext cx="534377" cy="259045"/>
    <xdr:sp macro="" textlink="">
      <xdr:nvSpPr>
        <xdr:cNvPr id="365" name="普通建設事業費該当値テキスト"/>
        <xdr:cNvSpPr txBox="1"/>
      </xdr:nvSpPr>
      <xdr:spPr>
        <a:xfrm>
          <a:off x="10528300" y="966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44245</xdr:rowOff>
    </xdr:from>
    <xdr:to>
      <xdr:col>50</xdr:col>
      <xdr:colOff>165100</xdr:colOff>
      <xdr:row>57</xdr:row>
      <xdr:rowOff>145845</xdr:rowOff>
    </xdr:to>
    <xdr:sp macro="" textlink="">
      <xdr:nvSpPr>
        <xdr:cNvPr id="366" name="楕円 365"/>
        <xdr:cNvSpPr/>
      </xdr:nvSpPr>
      <xdr:spPr>
        <a:xfrm>
          <a:off x="9588500" y="9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136972</xdr:rowOff>
    </xdr:from>
    <xdr:ext cx="534377" cy="259045"/>
    <xdr:sp macro="" textlink="">
      <xdr:nvSpPr>
        <xdr:cNvPr id="367" name="テキスト ボックス 366"/>
        <xdr:cNvSpPr txBox="1"/>
      </xdr:nvSpPr>
      <xdr:spPr>
        <a:xfrm>
          <a:off x="9372111"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125654</xdr:rowOff>
    </xdr:from>
    <xdr:to>
      <xdr:col>46</xdr:col>
      <xdr:colOff>38100</xdr:colOff>
      <xdr:row>58</xdr:row>
      <xdr:rowOff>55804</xdr:rowOff>
    </xdr:to>
    <xdr:sp macro="" textlink="">
      <xdr:nvSpPr>
        <xdr:cNvPr id="368" name="楕円 367"/>
        <xdr:cNvSpPr/>
      </xdr:nvSpPr>
      <xdr:spPr>
        <a:xfrm>
          <a:off x="8699500" y="98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46931</xdr:rowOff>
    </xdr:from>
    <xdr:ext cx="534377" cy="259045"/>
    <xdr:sp macro="" textlink="">
      <xdr:nvSpPr>
        <xdr:cNvPr id="369" name="テキスト ボックス 368"/>
        <xdr:cNvSpPr txBox="1"/>
      </xdr:nvSpPr>
      <xdr:spPr>
        <a:xfrm>
          <a:off x="8483111" y="999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125992</xdr:rowOff>
    </xdr:from>
    <xdr:to>
      <xdr:col>41</xdr:col>
      <xdr:colOff>101600</xdr:colOff>
      <xdr:row>58</xdr:row>
      <xdr:rowOff>56142</xdr:rowOff>
    </xdr:to>
    <xdr:sp macro="" textlink="">
      <xdr:nvSpPr>
        <xdr:cNvPr id="370" name="楕円 369"/>
        <xdr:cNvSpPr/>
      </xdr:nvSpPr>
      <xdr:spPr>
        <a:xfrm>
          <a:off x="7810500" y="98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47269</xdr:rowOff>
    </xdr:from>
    <xdr:ext cx="534377" cy="259045"/>
    <xdr:sp macro="" textlink="">
      <xdr:nvSpPr>
        <xdr:cNvPr id="371" name="テキスト ボックス 370"/>
        <xdr:cNvSpPr txBox="1"/>
      </xdr:nvSpPr>
      <xdr:spPr>
        <a:xfrm>
          <a:off x="7594111" y="999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142054</xdr:rowOff>
    </xdr:from>
    <xdr:to>
      <xdr:col>36</xdr:col>
      <xdr:colOff>165100</xdr:colOff>
      <xdr:row>57</xdr:row>
      <xdr:rowOff>72204</xdr:rowOff>
    </xdr:to>
    <xdr:sp macro="" textlink="">
      <xdr:nvSpPr>
        <xdr:cNvPr id="372" name="楕円 371"/>
        <xdr:cNvSpPr/>
      </xdr:nvSpPr>
      <xdr:spPr>
        <a:xfrm>
          <a:off x="6921500" y="97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63331</xdr:rowOff>
    </xdr:from>
    <xdr:ext cx="534377" cy="259045"/>
    <xdr:sp macro="" textlink="">
      <xdr:nvSpPr>
        <xdr:cNvPr id="373" name="テキスト ボックス 372"/>
        <xdr:cNvSpPr txBox="1"/>
      </xdr:nvSpPr>
      <xdr:spPr>
        <a:xfrm>
          <a:off x="6705111" y="98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17514</xdr:rowOff>
    </xdr:from>
    <xdr:to>
      <xdr:col>55</xdr:col>
      <xdr:colOff>0</xdr:colOff>
      <xdr:row>78</xdr:row>
      <xdr:rowOff>19989</xdr:rowOff>
    </xdr:to>
    <xdr:cxnSp macro="">
      <xdr:nvCxnSpPr>
        <xdr:cNvPr id="402" name="直線コネクタ 401"/>
        <xdr:cNvCxnSpPr/>
      </xdr:nvCxnSpPr>
      <xdr:spPr>
        <a:xfrm flipV="1">
          <a:off x="9639300" y="13390614"/>
          <a:ext cx="8382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109402</xdr:rowOff>
    </xdr:from>
    <xdr:ext cx="534377" cy="259045"/>
    <xdr:sp macro="" textlink="">
      <xdr:nvSpPr>
        <xdr:cNvPr id="403" name="普通建設事業費 （ うち新規整備　）平均値テキスト"/>
        <xdr:cNvSpPr txBox="1"/>
      </xdr:nvSpPr>
      <xdr:spPr>
        <a:xfrm>
          <a:off x="10528300" y="13139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19989</xdr:rowOff>
    </xdr:from>
    <xdr:to>
      <xdr:col>50</xdr:col>
      <xdr:colOff>114300</xdr:colOff>
      <xdr:row>79</xdr:row>
      <xdr:rowOff>24194</xdr:rowOff>
    </xdr:to>
    <xdr:cxnSp macro="">
      <xdr:nvCxnSpPr>
        <xdr:cNvPr id="405" name="直線コネクタ 404"/>
        <xdr:cNvCxnSpPr/>
      </xdr:nvCxnSpPr>
      <xdr:spPr>
        <a:xfrm flipV="1">
          <a:off x="8750300" y="13393089"/>
          <a:ext cx="889000" cy="17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78897</xdr:rowOff>
    </xdr:from>
    <xdr:ext cx="534377" cy="259045"/>
    <xdr:sp macro="" textlink="">
      <xdr:nvSpPr>
        <xdr:cNvPr id="407" name="テキスト ボックス 406"/>
        <xdr:cNvSpPr txBox="1"/>
      </xdr:nvSpPr>
      <xdr:spPr>
        <a:xfrm>
          <a:off x="9372111" y="134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152095</xdr:rowOff>
    </xdr:from>
    <xdr:to>
      <xdr:col>45</xdr:col>
      <xdr:colOff>177800</xdr:colOff>
      <xdr:row>79</xdr:row>
      <xdr:rowOff>24194</xdr:rowOff>
    </xdr:to>
    <xdr:cxnSp macro="">
      <xdr:nvCxnSpPr>
        <xdr:cNvPr id="408" name="直線コネクタ 407"/>
        <xdr:cNvCxnSpPr/>
      </xdr:nvCxnSpPr>
      <xdr:spPr>
        <a:xfrm>
          <a:off x="7861300" y="13525195"/>
          <a:ext cx="8890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69817</xdr:rowOff>
    </xdr:from>
    <xdr:ext cx="534377" cy="259045"/>
    <xdr:sp macro="" textlink="">
      <xdr:nvSpPr>
        <xdr:cNvPr id="410" name="テキスト ボックス 409"/>
        <xdr:cNvSpPr txBox="1"/>
      </xdr:nvSpPr>
      <xdr:spPr>
        <a:xfrm>
          <a:off x="8483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152095</xdr:rowOff>
    </xdr:from>
    <xdr:to>
      <xdr:col>41</xdr:col>
      <xdr:colOff>50800</xdr:colOff>
      <xdr:row>78</xdr:row>
      <xdr:rowOff>157721</xdr:rowOff>
    </xdr:to>
    <xdr:cxnSp macro="">
      <xdr:nvCxnSpPr>
        <xdr:cNvPr id="411" name="直線コネクタ 410"/>
        <xdr:cNvCxnSpPr/>
      </xdr:nvCxnSpPr>
      <xdr:spPr>
        <a:xfrm flipV="1">
          <a:off x="6972300" y="13525195"/>
          <a:ext cx="8890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107548</xdr:rowOff>
    </xdr:from>
    <xdr:ext cx="534377" cy="259045"/>
    <xdr:sp macro="" textlink="">
      <xdr:nvSpPr>
        <xdr:cNvPr id="413" name="テキスト ボックス 412"/>
        <xdr:cNvSpPr txBox="1"/>
      </xdr:nvSpPr>
      <xdr:spPr>
        <a:xfrm>
          <a:off x="7594111" y="1313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4" name="フローチャート: 判断 413"/>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93997</xdr:rowOff>
    </xdr:from>
    <xdr:ext cx="534377" cy="259045"/>
    <xdr:sp macro="" textlink="">
      <xdr:nvSpPr>
        <xdr:cNvPr id="415" name="テキスト ボックス 414"/>
        <xdr:cNvSpPr txBox="1"/>
      </xdr:nvSpPr>
      <xdr:spPr>
        <a:xfrm>
          <a:off x="6705111" y="129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138164</xdr:rowOff>
    </xdr:from>
    <xdr:to>
      <xdr:col>55</xdr:col>
      <xdr:colOff>50800</xdr:colOff>
      <xdr:row>78</xdr:row>
      <xdr:rowOff>68314</xdr:rowOff>
    </xdr:to>
    <xdr:sp macro="" textlink="">
      <xdr:nvSpPr>
        <xdr:cNvPr id="421" name="楕円 420"/>
        <xdr:cNvSpPr/>
      </xdr:nvSpPr>
      <xdr:spPr>
        <a:xfrm>
          <a:off x="10426700" y="133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116591</xdr:rowOff>
    </xdr:from>
    <xdr:ext cx="534377" cy="259045"/>
    <xdr:sp macro="" textlink="">
      <xdr:nvSpPr>
        <xdr:cNvPr id="422" name="普通建設事業費 （ うち新規整備　）該当値テキスト"/>
        <xdr:cNvSpPr txBox="1"/>
      </xdr:nvSpPr>
      <xdr:spPr>
        <a:xfrm>
          <a:off x="10528300" y="133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140639</xdr:rowOff>
    </xdr:from>
    <xdr:to>
      <xdr:col>50</xdr:col>
      <xdr:colOff>165100</xdr:colOff>
      <xdr:row>78</xdr:row>
      <xdr:rowOff>70789</xdr:rowOff>
    </xdr:to>
    <xdr:sp macro="" textlink="">
      <xdr:nvSpPr>
        <xdr:cNvPr id="423" name="楕円 422"/>
        <xdr:cNvSpPr/>
      </xdr:nvSpPr>
      <xdr:spPr>
        <a:xfrm>
          <a:off x="9588500" y="133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87316</xdr:rowOff>
    </xdr:from>
    <xdr:ext cx="534377" cy="259045"/>
    <xdr:sp macro="" textlink="">
      <xdr:nvSpPr>
        <xdr:cNvPr id="424" name="テキスト ボックス 423"/>
        <xdr:cNvSpPr txBox="1"/>
      </xdr:nvSpPr>
      <xdr:spPr>
        <a:xfrm>
          <a:off x="9372111" y="1311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144844</xdr:rowOff>
    </xdr:from>
    <xdr:to>
      <xdr:col>46</xdr:col>
      <xdr:colOff>38100</xdr:colOff>
      <xdr:row>79</xdr:row>
      <xdr:rowOff>74994</xdr:rowOff>
    </xdr:to>
    <xdr:sp macro="" textlink="">
      <xdr:nvSpPr>
        <xdr:cNvPr id="425" name="楕円 424"/>
        <xdr:cNvSpPr/>
      </xdr:nvSpPr>
      <xdr:spPr>
        <a:xfrm>
          <a:off x="8699500" y="135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66121</xdr:rowOff>
    </xdr:from>
    <xdr:ext cx="469744" cy="259045"/>
    <xdr:sp macro="" textlink="">
      <xdr:nvSpPr>
        <xdr:cNvPr id="426" name="テキスト ボックス 425"/>
        <xdr:cNvSpPr txBox="1"/>
      </xdr:nvSpPr>
      <xdr:spPr>
        <a:xfrm>
          <a:off x="8515428" y="1361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101295</xdr:rowOff>
    </xdr:from>
    <xdr:to>
      <xdr:col>41</xdr:col>
      <xdr:colOff>101600</xdr:colOff>
      <xdr:row>79</xdr:row>
      <xdr:rowOff>31445</xdr:rowOff>
    </xdr:to>
    <xdr:sp macro="" textlink="">
      <xdr:nvSpPr>
        <xdr:cNvPr id="427" name="楕円 426"/>
        <xdr:cNvSpPr/>
      </xdr:nvSpPr>
      <xdr:spPr>
        <a:xfrm>
          <a:off x="7810500" y="134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22572</xdr:rowOff>
    </xdr:from>
    <xdr:ext cx="469744" cy="259045"/>
    <xdr:sp macro="" textlink="">
      <xdr:nvSpPr>
        <xdr:cNvPr id="428" name="テキスト ボックス 427"/>
        <xdr:cNvSpPr txBox="1"/>
      </xdr:nvSpPr>
      <xdr:spPr>
        <a:xfrm>
          <a:off x="7626428" y="1356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106921</xdr:rowOff>
    </xdr:from>
    <xdr:to>
      <xdr:col>36</xdr:col>
      <xdr:colOff>165100</xdr:colOff>
      <xdr:row>79</xdr:row>
      <xdr:rowOff>37071</xdr:rowOff>
    </xdr:to>
    <xdr:sp macro="" textlink="">
      <xdr:nvSpPr>
        <xdr:cNvPr id="429" name="楕円 428"/>
        <xdr:cNvSpPr/>
      </xdr:nvSpPr>
      <xdr:spPr>
        <a:xfrm>
          <a:off x="6921500" y="134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28198</xdr:rowOff>
    </xdr:from>
    <xdr:ext cx="469744" cy="259045"/>
    <xdr:sp macro="" textlink="">
      <xdr:nvSpPr>
        <xdr:cNvPr id="430" name="テキスト ボックス 429"/>
        <xdr:cNvSpPr txBox="1"/>
      </xdr:nvSpPr>
      <xdr:spPr>
        <a:xfrm>
          <a:off x="6737428" y="1357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120904</xdr:rowOff>
    </xdr:from>
    <xdr:to>
      <xdr:col>55</xdr:col>
      <xdr:colOff>0</xdr:colOff>
      <xdr:row>97</xdr:row>
      <xdr:rowOff>98933</xdr:rowOff>
    </xdr:to>
    <xdr:cxnSp macro="">
      <xdr:nvCxnSpPr>
        <xdr:cNvPr id="459" name="直線コネクタ 458"/>
        <xdr:cNvCxnSpPr/>
      </xdr:nvCxnSpPr>
      <xdr:spPr>
        <a:xfrm flipV="1">
          <a:off x="9639300" y="16408654"/>
          <a:ext cx="838200" cy="3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72838</xdr:rowOff>
    </xdr:from>
    <xdr:ext cx="534377" cy="259045"/>
    <xdr:sp macro="" textlink="">
      <xdr:nvSpPr>
        <xdr:cNvPr id="460" name="普通建設事業費 （ うち更新整備　）平均値テキスト"/>
        <xdr:cNvSpPr txBox="1"/>
      </xdr:nvSpPr>
      <xdr:spPr>
        <a:xfrm>
          <a:off x="10528300" y="1618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62675</xdr:rowOff>
    </xdr:from>
    <xdr:to>
      <xdr:col>50</xdr:col>
      <xdr:colOff>114300</xdr:colOff>
      <xdr:row>97</xdr:row>
      <xdr:rowOff>98933</xdr:rowOff>
    </xdr:to>
    <xdr:cxnSp macro="">
      <xdr:nvCxnSpPr>
        <xdr:cNvPr id="462" name="直線コネクタ 461"/>
        <xdr:cNvCxnSpPr/>
      </xdr:nvCxnSpPr>
      <xdr:spPr>
        <a:xfrm>
          <a:off x="8750300" y="16693325"/>
          <a:ext cx="889000" cy="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86822</xdr:rowOff>
    </xdr:from>
    <xdr:ext cx="534377" cy="259045"/>
    <xdr:sp macro="" textlink="">
      <xdr:nvSpPr>
        <xdr:cNvPr id="464" name="テキスト ボックス 463"/>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62675</xdr:rowOff>
    </xdr:from>
    <xdr:to>
      <xdr:col>45</xdr:col>
      <xdr:colOff>177800</xdr:colOff>
      <xdr:row>97</xdr:row>
      <xdr:rowOff>107493</xdr:rowOff>
    </xdr:to>
    <xdr:cxnSp macro="">
      <xdr:nvCxnSpPr>
        <xdr:cNvPr id="465" name="直線コネクタ 464"/>
        <xdr:cNvCxnSpPr/>
      </xdr:nvCxnSpPr>
      <xdr:spPr>
        <a:xfrm flipV="1">
          <a:off x="7861300" y="16693325"/>
          <a:ext cx="889000" cy="4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46144</xdr:rowOff>
    </xdr:from>
    <xdr:ext cx="534377" cy="259045"/>
    <xdr:sp macro="" textlink="">
      <xdr:nvSpPr>
        <xdr:cNvPr id="467" name="テキスト ボックス 466"/>
        <xdr:cNvSpPr txBox="1"/>
      </xdr:nvSpPr>
      <xdr:spPr>
        <a:xfrm>
          <a:off x="8483111" y="161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8013</xdr:rowOff>
    </xdr:from>
    <xdr:to>
      <xdr:col>41</xdr:col>
      <xdr:colOff>50800</xdr:colOff>
      <xdr:row>97</xdr:row>
      <xdr:rowOff>107493</xdr:rowOff>
    </xdr:to>
    <xdr:cxnSp macro="">
      <xdr:nvCxnSpPr>
        <xdr:cNvPr id="468" name="直線コネクタ 467"/>
        <xdr:cNvCxnSpPr/>
      </xdr:nvCxnSpPr>
      <xdr:spPr>
        <a:xfrm>
          <a:off x="6972300" y="16295763"/>
          <a:ext cx="889000" cy="44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54639</xdr:rowOff>
    </xdr:from>
    <xdr:ext cx="534377" cy="259045"/>
    <xdr:sp macro="" textlink="">
      <xdr:nvSpPr>
        <xdr:cNvPr id="470" name="テキスト ボックス 469"/>
        <xdr:cNvSpPr txBox="1"/>
      </xdr:nvSpPr>
      <xdr:spPr>
        <a:xfrm>
          <a:off x="7594111" y="161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1" name="フローチャート: 判断 470"/>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73677</xdr:rowOff>
    </xdr:from>
    <xdr:ext cx="534377" cy="259045"/>
    <xdr:sp macro="" textlink="">
      <xdr:nvSpPr>
        <xdr:cNvPr id="472" name="テキスト ボックス 471"/>
        <xdr:cNvSpPr txBox="1"/>
      </xdr:nvSpPr>
      <xdr:spPr>
        <a:xfrm>
          <a:off x="6705111" y="167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70104</xdr:rowOff>
    </xdr:from>
    <xdr:to>
      <xdr:col>55</xdr:col>
      <xdr:colOff>50800</xdr:colOff>
      <xdr:row>96</xdr:row>
      <xdr:rowOff>254</xdr:rowOff>
    </xdr:to>
    <xdr:sp macro="" textlink="">
      <xdr:nvSpPr>
        <xdr:cNvPr id="478" name="楕円 477"/>
        <xdr:cNvSpPr/>
      </xdr:nvSpPr>
      <xdr:spPr>
        <a:xfrm>
          <a:off x="10426700" y="163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48531</xdr:rowOff>
    </xdr:from>
    <xdr:ext cx="534377" cy="259045"/>
    <xdr:sp macro="" textlink="">
      <xdr:nvSpPr>
        <xdr:cNvPr id="479" name="普通建設事業費 （ うち更新整備　）該当値テキスト"/>
        <xdr:cNvSpPr txBox="1"/>
      </xdr:nvSpPr>
      <xdr:spPr>
        <a:xfrm>
          <a:off x="10528300" y="163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48133</xdr:rowOff>
    </xdr:from>
    <xdr:to>
      <xdr:col>50</xdr:col>
      <xdr:colOff>165100</xdr:colOff>
      <xdr:row>97</xdr:row>
      <xdr:rowOff>149733</xdr:rowOff>
    </xdr:to>
    <xdr:sp macro="" textlink="">
      <xdr:nvSpPr>
        <xdr:cNvPr id="480" name="楕円 479"/>
        <xdr:cNvSpPr/>
      </xdr:nvSpPr>
      <xdr:spPr>
        <a:xfrm>
          <a:off x="9588500" y="1667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140860</xdr:rowOff>
    </xdr:from>
    <xdr:ext cx="534377" cy="259045"/>
    <xdr:sp macro="" textlink="">
      <xdr:nvSpPr>
        <xdr:cNvPr id="481" name="テキスト ボックス 480"/>
        <xdr:cNvSpPr txBox="1"/>
      </xdr:nvSpPr>
      <xdr:spPr>
        <a:xfrm>
          <a:off x="9372111" y="167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11875</xdr:rowOff>
    </xdr:from>
    <xdr:to>
      <xdr:col>46</xdr:col>
      <xdr:colOff>38100</xdr:colOff>
      <xdr:row>97</xdr:row>
      <xdr:rowOff>113475</xdr:rowOff>
    </xdr:to>
    <xdr:sp macro="" textlink="">
      <xdr:nvSpPr>
        <xdr:cNvPr id="482" name="楕円 481"/>
        <xdr:cNvSpPr/>
      </xdr:nvSpPr>
      <xdr:spPr>
        <a:xfrm>
          <a:off x="8699500" y="166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104602</xdr:rowOff>
    </xdr:from>
    <xdr:ext cx="534377" cy="259045"/>
    <xdr:sp macro="" textlink="">
      <xdr:nvSpPr>
        <xdr:cNvPr id="483" name="テキスト ボックス 482"/>
        <xdr:cNvSpPr txBox="1"/>
      </xdr:nvSpPr>
      <xdr:spPr>
        <a:xfrm>
          <a:off x="8483111" y="167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56693</xdr:rowOff>
    </xdr:from>
    <xdr:to>
      <xdr:col>41</xdr:col>
      <xdr:colOff>101600</xdr:colOff>
      <xdr:row>97</xdr:row>
      <xdr:rowOff>158293</xdr:rowOff>
    </xdr:to>
    <xdr:sp macro="" textlink="">
      <xdr:nvSpPr>
        <xdr:cNvPr id="484" name="楕円 483"/>
        <xdr:cNvSpPr/>
      </xdr:nvSpPr>
      <xdr:spPr>
        <a:xfrm>
          <a:off x="7810500" y="166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149420</xdr:rowOff>
    </xdr:from>
    <xdr:ext cx="534377" cy="259045"/>
    <xdr:sp macro="" textlink="">
      <xdr:nvSpPr>
        <xdr:cNvPr id="485" name="テキスト ボックス 484"/>
        <xdr:cNvSpPr txBox="1"/>
      </xdr:nvSpPr>
      <xdr:spPr>
        <a:xfrm>
          <a:off x="7594111" y="1678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128663</xdr:rowOff>
    </xdr:from>
    <xdr:to>
      <xdr:col>36</xdr:col>
      <xdr:colOff>165100</xdr:colOff>
      <xdr:row>95</xdr:row>
      <xdr:rowOff>58813</xdr:rowOff>
    </xdr:to>
    <xdr:sp macro="" textlink="">
      <xdr:nvSpPr>
        <xdr:cNvPr id="486" name="楕円 485"/>
        <xdr:cNvSpPr/>
      </xdr:nvSpPr>
      <xdr:spPr>
        <a:xfrm>
          <a:off x="6921500" y="162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75340</xdr:rowOff>
    </xdr:from>
    <xdr:ext cx="534377" cy="259045"/>
    <xdr:sp macro="" textlink="">
      <xdr:nvSpPr>
        <xdr:cNvPr id="487" name="テキスト ボックス 486"/>
        <xdr:cNvSpPr txBox="1"/>
      </xdr:nvSpPr>
      <xdr:spPr>
        <a:xfrm>
          <a:off x="6705111" y="160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132705</xdr:rowOff>
    </xdr:from>
    <xdr:to>
      <xdr:col>85</xdr:col>
      <xdr:colOff>127000</xdr:colOff>
      <xdr:row>38</xdr:row>
      <xdr:rowOff>64376</xdr:rowOff>
    </xdr:to>
    <xdr:cxnSp macro="">
      <xdr:nvCxnSpPr>
        <xdr:cNvPr id="514" name="直線コネクタ 513"/>
        <xdr:cNvCxnSpPr/>
      </xdr:nvCxnSpPr>
      <xdr:spPr>
        <a:xfrm flipV="1">
          <a:off x="15481300" y="6476355"/>
          <a:ext cx="838200" cy="10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101124</xdr:rowOff>
    </xdr:from>
    <xdr:ext cx="469744" cy="259045"/>
    <xdr:sp macro="" textlink="">
      <xdr:nvSpPr>
        <xdr:cNvPr id="515" name="災害復旧事業費平均値テキスト"/>
        <xdr:cNvSpPr txBox="1"/>
      </xdr:nvSpPr>
      <xdr:spPr>
        <a:xfrm>
          <a:off x="16370300" y="6273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57198</xdr:rowOff>
    </xdr:from>
    <xdr:to>
      <xdr:col>81</xdr:col>
      <xdr:colOff>50800</xdr:colOff>
      <xdr:row>38</xdr:row>
      <xdr:rowOff>64376</xdr:rowOff>
    </xdr:to>
    <xdr:cxnSp macro="">
      <xdr:nvCxnSpPr>
        <xdr:cNvPr id="517" name="直線コネクタ 516"/>
        <xdr:cNvCxnSpPr/>
      </xdr:nvCxnSpPr>
      <xdr:spPr>
        <a:xfrm>
          <a:off x="14592300" y="6572298"/>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66712</xdr:rowOff>
    </xdr:from>
    <xdr:ext cx="469744" cy="259045"/>
    <xdr:sp macro="" textlink="">
      <xdr:nvSpPr>
        <xdr:cNvPr id="519" name="テキスト ボックス 518"/>
        <xdr:cNvSpPr txBox="1"/>
      </xdr:nvSpPr>
      <xdr:spPr>
        <a:xfrm>
          <a:off x="15246428" y="623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57198</xdr:rowOff>
    </xdr:from>
    <xdr:to>
      <xdr:col>76</xdr:col>
      <xdr:colOff>114300</xdr:colOff>
      <xdr:row>38</xdr:row>
      <xdr:rowOff>134420</xdr:rowOff>
    </xdr:to>
    <xdr:cxnSp macro="">
      <xdr:nvCxnSpPr>
        <xdr:cNvPr id="520" name="直線コネクタ 519"/>
        <xdr:cNvCxnSpPr/>
      </xdr:nvCxnSpPr>
      <xdr:spPr>
        <a:xfrm flipV="1">
          <a:off x="13703300" y="6572298"/>
          <a:ext cx="889000" cy="7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120728</xdr:rowOff>
    </xdr:from>
    <xdr:ext cx="469744" cy="259045"/>
    <xdr:sp macro="" textlink="">
      <xdr:nvSpPr>
        <xdr:cNvPr id="522" name="テキスト ボックス 521"/>
        <xdr:cNvSpPr txBox="1"/>
      </xdr:nvSpPr>
      <xdr:spPr>
        <a:xfrm>
          <a:off x="14357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131242</xdr:rowOff>
    </xdr:from>
    <xdr:to>
      <xdr:col>71</xdr:col>
      <xdr:colOff>177800</xdr:colOff>
      <xdr:row>38</xdr:row>
      <xdr:rowOff>134420</xdr:rowOff>
    </xdr:to>
    <xdr:cxnSp macro="">
      <xdr:nvCxnSpPr>
        <xdr:cNvPr id="523" name="直線コネクタ 522"/>
        <xdr:cNvCxnSpPr/>
      </xdr:nvCxnSpPr>
      <xdr:spPr>
        <a:xfrm>
          <a:off x="12814300" y="6646342"/>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106580</xdr:rowOff>
    </xdr:from>
    <xdr:ext cx="469744" cy="259045"/>
    <xdr:sp macro="" textlink="">
      <xdr:nvSpPr>
        <xdr:cNvPr id="525" name="テキスト ボックス 524"/>
        <xdr:cNvSpPr txBox="1"/>
      </xdr:nvSpPr>
      <xdr:spPr>
        <a:xfrm>
          <a:off x="13468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10696</xdr:rowOff>
    </xdr:from>
    <xdr:to>
      <xdr:col>67</xdr:col>
      <xdr:colOff>101600</xdr:colOff>
      <xdr:row>38</xdr:row>
      <xdr:rowOff>112296</xdr:rowOff>
    </xdr:to>
    <xdr:sp macro="" textlink="">
      <xdr:nvSpPr>
        <xdr:cNvPr id="526" name="フローチャート: 判断 525"/>
        <xdr:cNvSpPr/>
      </xdr:nvSpPr>
      <xdr:spPr>
        <a:xfrm>
          <a:off x="12763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128823</xdr:rowOff>
    </xdr:from>
    <xdr:ext cx="469744" cy="259045"/>
    <xdr:sp macro="" textlink="">
      <xdr:nvSpPr>
        <xdr:cNvPr id="527" name="テキスト ボックス 526"/>
        <xdr:cNvSpPr txBox="1"/>
      </xdr:nvSpPr>
      <xdr:spPr>
        <a:xfrm>
          <a:off x="12579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81905</xdr:rowOff>
    </xdr:from>
    <xdr:to>
      <xdr:col>85</xdr:col>
      <xdr:colOff>177800</xdr:colOff>
      <xdr:row>38</xdr:row>
      <xdr:rowOff>12055</xdr:rowOff>
    </xdr:to>
    <xdr:sp macro="" textlink="">
      <xdr:nvSpPr>
        <xdr:cNvPr id="533" name="楕円 532"/>
        <xdr:cNvSpPr/>
      </xdr:nvSpPr>
      <xdr:spPr>
        <a:xfrm>
          <a:off x="16268700" y="642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60332</xdr:rowOff>
    </xdr:from>
    <xdr:ext cx="469744" cy="259045"/>
    <xdr:sp macro="" textlink="">
      <xdr:nvSpPr>
        <xdr:cNvPr id="534" name="災害復旧事業費該当値テキスト"/>
        <xdr:cNvSpPr txBox="1"/>
      </xdr:nvSpPr>
      <xdr:spPr>
        <a:xfrm>
          <a:off x="16370300" y="640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13576</xdr:rowOff>
    </xdr:from>
    <xdr:to>
      <xdr:col>81</xdr:col>
      <xdr:colOff>101600</xdr:colOff>
      <xdr:row>38</xdr:row>
      <xdr:rowOff>115176</xdr:rowOff>
    </xdr:to>
    <xdr:sp macro="" textlink="">
      <xdr:nvSpPr>
        <xdr:cNvPr id="535" name="楕円 534"/>
        <xdr:cNvSpPr/>
      </xdr:nvSpPr>
      <xdr:spPr>
        <a:xfrm>
          <a:off x="15430500" y="65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106303</xdr:rowOff>
    </xdr:from>
    <xdr:ext cx="469744" cy="259045"/>
    <xdr:sp macro="" textlink="">
      <xdr:nvSpPr>
        <xdr:cNvPr id="536" name="テキスト ボックス 535"/>
        <xdr:cNvSpPr txBox="1"/>
      </xdr:nvSpPr>
      <xdr:spPr>
        <a:xfrm>
          <a:off x="15246428" y="662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6398</xdr:rowOff>
    </xdr:from>
    <xdr:to>
      <xdr:col>76</xdr:col>
      <xdr:colOff>165100</xdr:colOff>
      <xdr:row>38</xdr:row>
      <xdr:rowOff>107998</xdr:rowOff>
    </xdr:to>
    <xdr:sp macro="" textlink="">
      <xdr:nvSpPr>
        <xdr:cNvPr id="537" name="楕円 536"/>
        <xdr:cNvSpPr/>
      </xdr:nvSpPr>
      <xdr:spPr>
        <a:xfrm>
          <a:off x="14541500" y="652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124525</xdr:rowOff>
    </xdr:from>
    <xdr:ext cx="469744" cy="259045"/>
    <xdr:sp macro="" textlink="">
      <xdr:nvSpPr>
        <xdr:cNvPr id="538" name="テキスト ボックス 537"/>
        <xdr:cNvSpPr txBox="1"/>
      </xdr:nvSpPr>
      <xdr:spPr>
        <a:xfrm>
          <a:off x="14357428" y="629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83620</xdr:rowOff>
    </xdr:from>
    <xdr:to>
      <xdr:col>72</xdr:col>
      <xdr:colOff>38100</xdr:colOff>
      <xdr:row>39</xdr:row>
      <xdr:rowOff>13770</xdr:rowOff>
    </xdr:to>
    <xdr:sp macro="" textlink="">
      <xdr:nvSpPr>
        <xdr:cNvPr id="539" name="楕円 538"/>
        <xdr:cNvSpPr/>
      </xdr:nvSpPr>
      <xdr:spPr>
        <a:xfrm>
          <a:off x="13652500" y="659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4897</xdr:rowOff>
    </xdr:from>
    <xdr:ext cx="378565" cy="259045"/>
    <xdr:sp macro="" textlink="">
      <xdr:nvSpPr>
        <xdr:cNvPr id="540" name="テキスト ボックス 539"/>
        <xdr:cNvSpPr txBox="1"/>
      </xdr:nvSpPr>
      <xdr:spPr>
        <a:xfrm>
          <a:off x="13514017" y="6691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80442</xdr:rowOff>
    </xdr:from>
    <xdr:to>
      <xdr:col>67</xdr:col>
      <xdr:colOff>101600</xdr:colOff>
      <xdr:row>39</xdr:row>
      <xdr:rowOff>10592</xdr:rowOff>
    </xdr:to>
    <xdr:sp macro="" textlink="">
      <xdr:nvSpPr>
        <xdr:cNvPr id="541" name="楕円 540"/>
        <xdr:cNvSpPr/>
      </xdr:nvSpPr>
      <xdr:spPr>
        <a:xfrm>
          <a:off x="12763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1719</xdr:rowOff>
    </xdr:from>
    <xdr:ext cx="378565" cy="259045"/>
    <xdr:sp macro="" textlink="">
      <xdr:nvSpPr>
        <xdr:cNvPr id="542" name="テキスト ボックス 541"/>
        <xdr:cNvSpPr txBox="1"/>
      </xdr:nvSpPr>
      <xdr:spPr>
        <a:xfrm>
          <a:off x="12625017" y="6688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2" name="テキスト ボックス 561"/>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7" name="フローチャート: 判断 576"/>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8" name="テキスト ボックス 577"/>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5" name="フローチャート: 判断 584"/>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6" name="テキスト ボックス 585"/>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5" name="テキスト ボックス 594"/>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1" name="テキスト ボックス 600"/>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3" name="テキスト ボックス 61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1" name="テキスト ボックス 62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5" name="テキスト ボックス 62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29" name="直線コネクタ 628"/>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0" name="公債費最小値テキスト"/>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1" name="直線コネクタ 630"/>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2" name="公債費最大値テキスト"/>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3" name="直線コネクタ 632"/>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154330</xdr:rowOff>
    </xdr:from>
    <xdr:to>
      <xdr:col>85</xdr:col>
      <xdr:colOff>127000</xdr:colOff>
      <xdr:row>77</xdr:row>
      <xdr:rowOff>167360</xdr:rowOff>
    </xdr:to>
    <xdr:cxnSp macro="">
      <xdr:nvCxnSpPr>
        <xdr:cNvPr id="634" name="直線コネクタ 633"/>
        <xdr:cNvCxnSpPr/>
      </xdr:nvCxnSpPr>
      <xdr:spPr>
        <a:xfrm flipV="1">
          <a:off x="15481300" y="13355980"/>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45645</xdr:rowOff>
    </xdr:from>
    <xdr:ext cx="534377" cy="259045"/>
    <xdr:sp macro="" textlink="">
      <xdr:nvSpPr>
        <xdr:cNvPr id="635" name="公債費平均値テキスト"/>
        <xdr:cNvSpPr txBox="1"/>
      </xdr:nvSpPr>
      <xdr:spPr>
        <a:xfrm>
          <a:off x="16370300" y="1290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6" name="フローチャート: 判断 635"/>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151273</xdr:rowOff>
    </xdr:from>
    <xdr:to>
      <xdr:col>81</xdr:col>
      <xdr:colOff>50800</xdr:colOff>
      <xdr:row>77</xdr:row>
      <xdr:rowOff>167360</xdr:rowOff>
    </xdr:to>
    <xdr:cxnSp macro="">
      <xdr:nvCxnSpPr>
        <xdr:cNvPr id="637" name="直線コネクタ 636"/>
        <xdr:cNvCxnSpPr/>
      </xdr:nvCxnSpPr>
      <xdr:spPr>
        <a:xfrm>
          <a:off x="14592300" y="133529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38" name="フローチャート: 判断 637"/>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137523</xdr:rowOff>
    </xdr:from>
    <xdr:ext cx="534377" cy="259045"/>
    <xdr:sp macro="" textlink="">
      <xdr:nvSpPr>
        <xdr:cNvPr id="639" name="テキスト ボックス 638"/>
        <xdr:cNvSpPr txBox="1"/>
      </xdr:nvSpPr>
      <xdr:spPr>
        <a:xfrm>
          <a:off x="15214111" y="128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151273</xdr:rowOff>
    </xdr:from>
    <xdr:to>
      <xdr:col>76</xdr:col>
      <xdr:colOff>114300</xdr:colOff>
      <xdr:row>78</xdr:row>
      <xdr:rowOff>7902</xdr:rowOff>
    </xdr:to>
    <xdr:cxnSp macro="">
      <xdr:nvCxnSpPr>
        <xdr:cNvPr id="640" name="直線コネクタ 639"/>
        <xdr:cNvCxnSpPr/>
      </xdr:nvCxnSpPr>
      <xdr:spPr>
        <a:xfrm flipV="1">
          <a:off x="13703300" y="13352923"/>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1" name="フローチャート: 判断 640"/>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142895</xdr:rowOff>
    </xdr:from>
    <xdr:ext cx="534377" cy="259045"/>
    <xdr:sp macro="" textlink="">
      <xdr:nvSpPr>
        <xdr:cNvPr id="642" name="テキスト ボックス 641"/>
        <xdr:cNvSpPr txBox="1"/>
      </xdr:nvSpPr>
      <xdr:spPr>
        <a:xfrm>
          <a:off x="14325111" y="128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167608</xdr:rowOff>
    </xdr:from>
    <xdr:to>
      <xdr:col>71</xdr:col>
      <xdr:colOff>177800</xdr:colOff>
      <xdr:row>78</xdr:row>
      <xdr:rowOff>7902</xdr:rowOff>
    </xdr:to>
    <xdr:cxnSp macro="">
      <xdr:nvCxnSpPr>
        <xdr:cNvPr id="643" name="直線コネクタ 642"/>
        <xdr:cNvCxnSpPr/>
      </xdr:nvCxnSpPr>
      <xdr:spPr>
        <a:xfrm>
          <a:off x="12814300" y="13369258"/>
          <a:ext cx="889000" cy="1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4" name="フローチャート: 判断 643"/>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148458</xdr:rowOff>
    </xdr:from>
    <xdr:ext cx="534377" cy="259045"/>
    <xdr:sp macro="" textlink="">
      <xdr:nvSpPr>
        <xdr:cNvPr id="645" name="テキスト ボックス 644"/>
        <xdr:cNvSpPr txBox="1"/>
      </xdr:nvSpPr>
      <xdr:spPr>
        <a:xfrm>
          <a:off x="13436111" y="12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6" name="フローチャート: 判断 645"/>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30272</xdr:rowOff>
    </xdr:from>
    <xdr:ext cx="534377" cy="259045"/>
    <xdr:sp macro="" textlink="">
      <xdr:nvSpPr>
        <xdr:cNvPr id="647" name="テキスト ボックス 646"/>
        <xdr:cNvSpPr txBox="1"/>
      </xdr:nvSpPr>
      <xdr:spPr>
        <a:xfrm>
          <a:off x="12547111" y="128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103530</xdr:rowOff>
    </xdr:from>
    <xdr:to>
      <xdr:col>85</xdr:col>
      <xdr:colOff>177800</xdr:colOff>
      <xdr:row>78</xdr:row>
      <xdr:rowOff>33680</xdr:rowOff>
    </xdr:to>
    <xdr:sp macro="" textlink="">
      <xdr:nvSpPr>
        <xdr:cNvPr id="653" name="楕円 652"/>
        <xdr:cNvSpPr/>
      </xdr:nvSpPr>
      <xdr:spPr>
        <a:xfrm>
          <a:off x="16268700" y="133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81957</xdr:rowOff>
    </xdr:from>
    <xdr:ext cx="534377" cy="259045"/>
    <xdr:sp macro="" textlink="">
      <xdr:nvSpPr>
        <xdr:cNvPr id="654" name="公債費該当値テキスト"/>
        <xdr:cNvSpPr txBox="1"/>
      </xdr:nvSpPr>
      <xdr:spPr>
        <a:xfrm>
          <a:off x="16370300" y="1328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116560</xdr:rowOff>
    </xdr:from>
    <xdr:to>
      <xdr:col>81</xdr:col>
      <xdr:colOff>101600</xdr:colOff>
      <xdr:row>78</xdr:row>
      <xdr:rowOff>46710</xdr:rowOff>
    </xdr:to>
    <xdr:sp macro="" textlink="">
      <xdr:nvSpPr>
        <xdr:cNvPr id="655" name="楕円 654"/>
        <xdr:cNvSpPr/>
      </xdr:nvSpPr>
      <xdr:spPr>
        <a:xfrm>
          <a:off x="15430500" y="133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37837</xdr:rowOff>
    </xdr:from>
    <xdr:ext cx="534377" cy="259045"/>
    <xdr:sp macro="" textlink="">
      <xdr:nvSpPr>
        <xdr:cNvPr id="656" name="テキスト ボックス 655"/>
        <xdr:cNvSpPr txBox="1"/>
      </xdr:nvSpPr>
      <xdr:spPr>
        <a:xfrm>
          <a:off x="15214111" y="1341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100473</xdr:rowOff>
    </xdr:from>
    <xdr:to>
      <xdr:col>76</xdr:col>
      <xdr:colOff>165100</xdr:colOff>
      <xdr:row>78</xdr:row>
      <xdr:rowOff>30623</xdr:rowOff>
    </xdr:to>
    <xdr:sp macro="" textlink="">
      <xdr:nvSpPr>
        <xdr:cNvPr id="657" name="楕円 656"/>
        <xdr:cNvSpPr/>
      </xdr:nvSpPr>
      <xdr:spPr>
        <a:xfrm>
          <a:off x="14541500" y="1330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21750</xdr:rowOff>
    </xdr:from>
    <xdr:ext cx="534377" cy="259045"/>
    <xdr:sp macro="" textlink="">
      <xdr:nvSpPr>
        <xdr:cNvPr id="658" name="テキスト ボックス 657"/>
        <xdr:cNvSpPr txBox="1"/>
      </xdr:nvSpPr>
      <xdr:spPr>
        <a:xfrm>
          <a:off x="14325111" y="1339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128552</xdr:rowOff>
    </xdr:from>
    <xdr:to>
      <xdr:col>72</xdr:col>
      <xdr:colOff>38100</xdr:colOff>
      <xdr:row>78</xdr:row>
      <xdr:rowOff>58702</xdr:rowOff>
    </xdr:to>
    <xdr:sp macro="" textlink="">
      <xdr:nvSpPr>
        <xdr:cNvPr id="659" name="楕円 658"/>
        <xdr:cNvSpPr/>
      </xdr:nvSpPr>
      <xdr:spPr>
        <a:xfrm>
          <a:off x="13652500" y="133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49829</xdr:rowOff>
    </xdr:from>
    <xdr:ext cx="534377" cy="259045"/>
    <xdr:sp macro="" textlink="">
      <xdr:nvSpPr>
        <xdr:cNvPr id="660" name="テキスト ボックス 659"/>
        <xdr:cNvSpPr txBox="1"/>
      </xdr:nvSpPr>
      <xdr:spPr>
        <a:xfrm>
          <a:off x="13436111" y="1342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116808</xdr:rowOff>
    </xdr:from>
    <xdr:to>
      <xdr:col>67</xdr:col>
      <xdr:colOff>101600</xdr:colOff>
      <xdr:row>78</xdr:row>
      <xdr:rowOff>46958</xdr:rowOff>
    </xdr:to>
    <xdr:sp macro="" textlink="">
      <xdr:nvSpPr>
        <xdr:cNvPr id="661" name="楕円 660"/>
        <xdr:cNvSpPr/>
      </xdr:nvSpPr>
      <xdr:spPr>
        <a:xfrm>
          <a:off x="12763500" y="1331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38085</xdr:rowOff>
    </xdr:from>
    <xdr:ext cx="534377" cy="259045"/>
    <xdr:sp macro="" textlink="">
      <xdr:nvSpPr>
        <xdr:cNvPr id="662" name="テキスト ボックス 661"/>
        <xdr:cNvSpPr txBox="1"/>
      </xdr:nvSpPr>
      <xdr:spPr>
        <a:xfrm>
          <a:off x="12547111" y="134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6" name="直線コネクタ 685"/>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7" name="積立金最小値テキスト"/>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88" name="直線コネクタ 687"/>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89" name="積立金最大値テキスト"/>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0" name="直線コネクタ 689"/>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164367</xdr:rowOff>
    </xdr:from>
    <xdr:to>
      <xdr:col>85</xdr:col>
      <xdr:colOff>127000</xdr:colOff>
      <xdr:row>98</xdr:row>
      <xdr:rowOff>3752</xdr:rowOff>
    </xdr:to>
    <xdr:cxnSp macro="">
      <xdr:nvCxnSpPr>
        <xdr:cNvPr id="691" name="直線コネクタ 690"/>
        <xdr:cNvCxnSpPr/>
      </xdr:nvCxnSpPr>
      <xdr:spPr>
        <a:xfrm flipV="1">
          <a:off x="15481300" y="16795017"/>
          <a:ext cx="8382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152396</xdr:rowOff>
    </xdr:from>
    <xdr:ext cx="534377" cy="259045"/>
    <xdr:sp macro="" textlink="">
      <xdr:nvSpPr>
        <xdr:cNvPr id="692" name="積立金平均値テキスト"/>
        <xdr:cNvSpPr txBox="1"/>
      </xdr:nvSpPr>
      <xdr:spPr>
        <a:xfrm>
          <a:off x="16370300" y="1678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3" name="フローチャート: 判断 692"/>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3752</xdr:rowOff>
    </xdr:from>
    <xdr:to>
      <xdr:col>81</xdr:col>
      <xdr:colOff>50800</xdr:colOff>
      <xdr:row>98</xdr:row>
      <xdr:rowOff>25141</xdr:rowOff>
    </xdr:to>
    <xdr:cxnSp macro="">
      <xdr:nvCxnSpPr>
        <xdr:cNvPr id="694" name="直線コネクタ 693"/>
        <xdr:cNvCxnSpPr/>
      </xdr:nvCxnSpPr>
      <xdr:spPr>
        <a:xfrm flipV="1">
          <a:off x="14592300" y="16805852"/>
          <a:ext cx="889000" cy="2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5" name="フローチャート: 判断 694"/>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116682</xdr:rowOff>
    </xdr:from>
    <xdr:ext cx="534377" cy="259045"/>
    <xdr:sp macro="" textlink="">
      <xdr:nvSpPr>
        <xdr:cNvPr id="696" name="テキスト ボックス 695"/>
        <xdr:cNvSpPr txBox="1"/>
      </xdr:nvSpPr>
      <xdr:spPr>
        <a:xfrm>
          <a:off x="15214111" y="1691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76674</xdr:rowOff>
    </xdr:from>
    <xdr:to>
      <xdr:col>76</xdr:col>
      <xdr:colOff>114300</xdr:colOff>
      <xdr:row>98</xdr:row>
      <xdr:rowOff>25141</xdr:rowOff>
    </xdr:to>
    <xdr:cxnSp macro="">
      <xdr:nvCxnSpPr>
        <xdr:cNvPr id="697" name="直線コネクタ 696"/>
        <xdr:cNvCxnSpPr/>
      </xdr:nvCxnSpPr>
      <xdr:spPr>
        <a:xfrm>
          <a:off x="13703300" y="16707324"/>
          <a:ext cx="889000" cy="1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98" name="フローチャート: 判断 697"/>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142910</xdr:rowOff>
    </xdr:from>
    <xdr:ext cx="534377" cy="259045"/>
    <xdr:sp macro="" textlink="">
      <xdr:nvSpPr>
        <xdr:cNvPr id="699" name="テキスト ボックス 698"/>
        <xdr:cNvSpPr txBox="1"/>
      </xdr:nvSpPr>
      <xdr:spPr>
        <a:xfrm>
          <a:off x="14325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76674</xdr:rowOff>
    </xdr:from>
    <xdr:to>
      <xdr:col>71</xdr:col>
      <xdr:colOff>177800</xdr:colOff>
      <xdr:row>98</xdr:row>
      <xdr:rowOff>17438</xdr:rowOff>
    </xdr:to>
    <xdr:cxnSp macro="">
      <xdr:nvCxnSpPr>
        <xdr:cNvPr id="700" name="直線コネクタ 699"/>
        <xdr:cNvCxnSpPr/>
      </xdr:nvCxnSpPr>
      <xdr:spPr>
        <a:xfrm flipV="1">
          <a:off x="12814300" y="16707324"/>
          <a:ext cx="889000" cy="1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1" name="フローチャート: 判断 700"/>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127723</xdr:rowOff>
    </xdr:from>
    <xdr:ext cx="534377" cy="259045"/>
    <xdr:sp macro="" textlink="">
      <xdr:nvSpPr>
        <xdr:cNvPr id="702" name="テキスト ボックス 701"/>
        <xdr:cNvSpPr txBox="1"/>
      </xdr:nvSpPr>
      <xdr:spPr>
        <a:xfrm>
          <a:off x="13436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3" name="フローチャート: 判断 702"/>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154233</xdr:rowOff>
    </xdr:from>
    <xdr:ext cx="534377" cy="259045"/>
    <xdr:sp macro="" textlink="">
      <xdr:nvSpPr>
        <xdr:cNvPr id="704" name="テキスト ボックス 703"/>
        <xdr:cNvSpPr txBox="1"/>
      </xdr:nvSpPr>
      <xdr:spPr>
        <a:xfrm>
          <a:off x="12547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113567</xdr:rowOff>
    </xdr:from>
    <xdr:to>
      <xdr:col>85</xdr:col>
      <xdr:colOff>177800</xdr:colOff>
      <xdr:row>98</xdr:row>
      <xdr:rowOff>43717</xdr:rowOff>
    </xdr:to>
    <xdr:sp macro="" textlink="">
      <xdr:nvSpPr>
        <xdr:cNvPr id="710" name="楕円 709"/>
        <xdr:cNvSpPr/>
      </xdr:nvSpPr>
      <xdr:spPr>
        <a:xfrm>
          <a:off x="16268700" y="1674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136444</xdr:rowOff>
    </xdr:from>
    <xdr:ext cx="534377" cy="259045"/>
    <xdr:sp macro="" textlink="">
      <xdr:nvSpPr>
        <xdr:cNvPr id="711" name="積立金該当値テキスト"/>
        <xdr:cNvSpPr txBox="1"/>
      </xdr:nvSpPr>
      <xdr:spPr>
        <a:xfrm>
          <a:off x="16370300" y="1659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124402</xdr:rowOff>
    </xdr:from>
    <xdr:to>
      <xdr:col>81</xdr:col>
      <xdr:colOff>101600</xdr:colOff>
      <xdr:row>98</xdr:row>
      <xdr:rowOff>54552</xdr:rowOff>
    </xdr:to>
    <xdr:sp macro="" textlink="">
      <xdr:nvSpPr>
        <xdr:cNvPr id="712" name="楕円 711"/>
        <xdr:cNvSpPr/>
      </xdr:nvSpPr>
      <xdr:spPr>
        <a:xfrm>
          <a:off x="15430500" y="1675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71079</xdr:rowOff>
    </xdr:from>
    <xdr:ext cx="534377" cy="259045"/>
    <xdr:sp macro="" textlink="">
      <xdr:nvSpPr>
        <xdr:cNvPr id="713" name="テキスト ボックス 712"/>
        <xdr:cNvSpPr txBox="1"/>
      </xdr:nvSpPr>
      <xdr:spPr>
        <a:xfrm>
          <a:off x="15214111" y="1653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145791</xdr:rowOff>
    </xdr:from>
    <xdr:to>
      <xdr:col>76</xdr:col>
      <xdr:colOff>165100</xdr:colOff>
      <xdr:row>98</xdr:row>
      <xdr:rowOff>75941</xdr:rowOff>
    </xdr:to>
    <xdr:sp macro="" textlink="">
      <xdr:nvSpPr>
        <xdr:cNvPr id="714" name="楕円 713"/>
        <xdr:cNvSpPr/>
      </xdr:nvSpPr>
      <xdr:spPr>
        <a:xfrm>
          <a:off x="14541500" y="167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92468</xdr:rowOff>
    </xdr:from>
    <xdr:ext cx="534377" cy="259045"/>
    <xdr:sp macro="" textlink="">
      <xdr:nvSpPr>
        <xdr:cNvPr id="715" name="テキスト ボックス 714"/>
        <xdr:cNvSpPr txBox="1"/>
      </xdr:nvSpPr>
      <xdr:spPr>
        <a:xfrm>
          <a:off x="14325111" y="165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25874</xdr:rowOff>
    </xdr:from>
    <xdr:to>
      <xdr:col>72</xdr:col>
      <xdr:colOff>38100</xdr:colOff>
      <xdr:row>97</xdr:row>
      <xdr:rowOff>127474</xdr:rowOff>
    </xdr:to>
    <xdr:sp macro="" textlink="">
      <xdr:nvSpPr>
        <xdr:cNvPr id="716" name="楕円 715"/>
        <xdr:cNvSpPr/>
      </xdr:nvSpPr>
      <xdr:spPr>
        <a:xfrm>
          <a:off x="13652500" y="166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144001</xdr:rowOff>
    </xdr:from>
    <xdr:ext cx="534377" cy="259045"/>
    <xdr:sp macro="" textlink="">
      <xdr:nvSpPr>
        <xdr:cNvPr id="717" name="テキスト ボックス 716"/>
        <xdr:cNvSpPr txBox="1"/>
      </xdr:nvSpPr>
      <xdr:spPr>
        <a:xfrm>
          <a:off x="13436111" y="1643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138088</xdr:rowOff>
    </xdr:from>
    <xdr:to>
      <xdr:col>67</xdr:col>
      <xdr:colOff>101600</xdr:colOff>
      <xdr:row>98</xdr:row>
      <xdr:rowOff>68238</xdr:rowOff>
    </xdr:to>
    <xdr:sp macro="" textlink="">
      <xdr:nvSpPr>
        <xdr:cNvPr id="718" name="楕円 717"/>
        <xdr:cNvSpPr/>
      </xdr:nvSpPr>
      <xdr:spPr>
        <a:xfrm>
          <a:off x="12763500" y="167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84765</xdr:rowOff>
    </xdr:from>
    <xdr:ext cx="534377" cy="259045"/>
    <xdr:sp macro="" textlink="">
      <xdr:nvSpPr>
        <xdr:cNvPr id="719" name="テキスト ボックス 718"/>
        <xdr:cNvSpPr txBox="1"/>
      </xdr:nvSpPr>
      <xdr:spPr>
        <a:xfrm>
          <a:off x="12547111" y="1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3" name="直線コネクタ 742"/>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6" name="投資及び出資金最大値テキスト"/>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7" name="直線コネクタ 746"/>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97104</xdr:rowOff>
    </xdr:from>
    <xdr:to>
      <xdr:col>116</xdr:col>
      <xdr:colOff>63500</xdr:colOff>
      <xdr:row>39</xdr:row>
      <xdr:rowOff>11150</xdr:rowOff>
    </xdr:to>
    <xdr:cxnSp macro="">
      <xdr:nvCxnSpPr>
        <xdr:cNvPr id="748" name="直線コネクタ 747"/>
        <xdr:cNvCxnSpPr/>
      </xdr:nvCxnSpPr>
      <xdr:spPr>
        <a:xfrm flipV="1">
          <a:off x="21323300" y="6612204"/>
          <a:ext cx="8382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49" name="投資及び出資金平均値テキスト"/>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0" name="フローチャート: 判断 749"/>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11150</xdr:rowOff>
    </xdr:from>
    <xdr:to>
      <xdr:col>111</xdr:col>
      <xdr:colOff>177800</xdr:colOff>
      <xdr:row>39</xdr:row>
      <xdr:rowOff>18694</xdr:rowOff>
    </xdr:to>
    <xdr:cxnSp macro="">
      <xdr:nvCxnSpPr>
        <xdr:cNvPr id="751" name="直線コネクタ 750"/>
        <xdr:cNvCxnSpPr/>
      </xdr:nvCxnSpPr>
      <xdr:spPr>
        <a:xfrm flipV="1">
          <a:off x="20434300" y="669770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2" name="フローチャート: 判断 751"/>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53" name="テキスト ボックス 752"/>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165570</xdr:rowOff>
    </xdr:from>
    <xdr:to>
      <xdr:col>107</xdr:col>
      <xdr:colOff>50800</xdr:colOff>
      <xdr:row>39</xdr:row>
      <xdr:rowOff>18694</xdr:rowOff>
    </xdr:to>
    <xdr:cxnSp macro="">
      <xdr:nvCxnSpPr>
        <xdr:cNvPr id="754" name="直線コネクタ 753"/>
        <xdr:cNvCxnSpPr/>
      </xdr:nvCxnSpPr>
      <xdr:spPr>
        <a:xfrm>
          <a:off x="19545300" y="6680670"/>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5" name="フローチャート: 判断 754"/>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56" name="テキスト ボックス 755"/>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165570</xdr:rowOff>
    </xdr:from>
    <xdr:to>
      <xdr:col>102</xdr:col>
      <xdr:colOff>114300</xdr:colOff>
      <xdr:row>39</xdr:row>
      <xdr:rowOff>3645</xdr:rowOff>
    </xdr:to>
    <xdr:cxnSp macro="">
      <xdr:nvCxnSpPr>
        <xdr:cNvPr id="757" name="直線コネクタ 756"/>
        <xdr:cNvCxnSpPr/>
      </xdr:nvCxnSpPr>
      <xdr:spPr>
        <a:xfrm flipV="1">
          <a:off x="18656300" y="66806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58" name="フローチャート: 判断 757"/>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59" name="テキスト ボックス 758"/>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0" name="フローチャート: 判断 759"/>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6088</xdr:rowOff>
    </xdr:from>
    <xdr:ext cx="469744" cy="259045"/>
    <xdr:sp macro="" textlink="">
      <xdr:nvSpPr>
        <xdr:cNvPr id="761" name="テキスト ボックス 760"/>
        <xdr:cNvSpPr txBox="1"/>
      </xdr:nvSpPr>
      <xdr:spPr>
        <a:xfrm>
          <a:off x="18421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46304</xdr:rowOff>
    </xdr:from>
    <xdr:to>
      <xdr:col>116</xdr:col>
      <xdr:colOff>114300</xdr:colOff>
      <xdr:row>38</xdr:row>
      <xdr:rowOff>147904</xdr:rowOff>
    </xdr:to>
    <xdr:sp macro="" textlink="">
      <xdr:nvSpPr>
        <xdr:cNvPr id="767" name="楕円 766"/>
        <xdr:cNvSpPr/>
      </xdr:nvSpPr>
      <xdr:spPr>
        <a:xfrm>
          <a:off x="22110700" y="65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17987</xdr:rowOff>
    </xdr:from>
    <xdr:ext cx="469744" cy="259045"/>
    <xdr:sp macro="" textlink="">
      <xdr:nvSpPr>
        <xdr:cNvPr id="768" name="投資及び出資金該当値テキスト"/>
        <xdr:cNvSpPr txBox="1"/>
      </xdr:nvSpPr>
      <xdr:spPr>
        <a:xfrm>
          <a:off x="22212300" y="65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131800</xdr:rowOff>
    </xdr:from>
    <xdr:to>
      <xdr:col>112</xdr:col>
      <xdr:colOff>38100</xdr:colOff>
      <xdr:row>39</xdr:row>
      <xdr:rowOff>61950</xdr:rowOff>
    </xdr:to>
    <xdr:sp macro="" textlink="">
      <xdr:nvSpPr>
        <xdr:cNvPr id="769" name="楕円 768"/>
        <xdr:cNvSpPr/>
      </xdr:nvSpPr>
      <xdr:spPr>
        <a:xfrm>
          <a:off x="21272500" y="66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53077</xdr:rowOff>
    </xdr:from>
    <xdr:ext cx="378565" cy="259045"/>
    <xdr:sp macro="" textlink="">
      <xdr:nvSpPr>
        <xdr:cNvPr id="770" name="テキスト ボックス 769"/>
        <xdr:cNvSpPr txBox="1"/>
      </xdr:nvSpPr>
      <xdr:spPr>
        <a:xfrm>
          <a:off x="21134017" y="673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139344</xdr:rowOff>
    </xdr:from>
    <xdr:to>
      <xdr:col>107</xdr:col>
      <xdr:colOff>101600</xdr:colOff>
      <xdr:row>39</xdr:row>
      <xdr:rowOff>69494</xdr:rowOff>
    </xdr:to>
    <xdr:sp macro="" textlink="">
      <xdr:nvSpPr>
        <xdr:cNvPr id="771" name="楕円 770"/>
        <xdr:cNvSpPr/>
      </xdr:nvSpPr>
      <xdr:spPr>
        <a:xfrm>
          <a:off x="20383500" y="66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60621</xdr:rowOff>
    </xdr:from>
    <xdr:ext cx="378565" cy="259045"/>
    <xdr:sp macro="" textlink="">
      <xdr:nvSpPr>
        <xdr:cNvPr id="772" name="テキスト ボックス 771"/>
        <xdr:cNvSpPr txBox="1"/>
      </xdr:nvSpPr>
      <xdr:spPr>
        <a:xfrm>
          <a:off x="20245017" y="6747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114770</xdr:rowOff>
    </xdr:from>
    <xdr:to>
      <xdr:col>102</xdr:col>
      <xdr:colOff>165100</xdr:colOff>
      <xdr:row>39</xdr:row>
      <xdr:rowOff>44920</xdr:rowOff>
    </xdr:to>
    <xdr:sp macro="" textlink="">
      <xdr:nvSpPr>
        <xdr:cNvPr id="773" name="楕円 772"/>
        <xdr:cNvSpPr/>
      </xdr:nvSpPr>
      <xdr:spPr>
        <a:xfrm>
          <a:off x="19494500" y="66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36047</xdr:rowOff>
    </xdr:from>
    <xdr:ext cx="469744" cy="259045"/>
    <xdr:sp macro="" textlink="">
      <xdr:nvSpPr>
        <xdr:cNvPr id="774" name="テキスト ボックス 773"/>
        <xdr:cNvSpPr txBox="1"/>
      </xdr:nvSpPr>
      <xdr:spPr>
        <a:xfrm>
          <a:off x="19310428" y="672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124295</xdr:rowOff>
    </xdr:from>
    <xdr:to>
      <xdr:col>98</xdr:col>
      <xdr:colOff>38100</xdr:colOff>
      <xdr:row>39</xdr:row>
      <xdr:rowOff>54445</xdr:rowOff>
    </xdr:to>
    <xdr:sp macro="" textlink="">
      <xdr:nvSpPr>
        <xdr:cNvPr id="775" name="楕円 774"/>
        <xdr:cNvSpPr/>
      </xdr:nvSpPr>
      <xdr:spPr>
        <a:xfrm>
          <a:off x="18605500" y="66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45572</xdr:rowOff>
    </xdr:from>
    <xdr:ext cx="469744" cy="259045"/>
    <xdr:sp macro="" textlink="">
      <xdr:nvSpPr>
        <xdr:cNvPr id="776" name="テキスト ボックス 775"/>
        <xdr:cNvSpPr txBox="1"/>
      </xdr:nvSpPr>
      <xdr:spPr>
        <a:xfrm>
          <a:off x="18421428" y="673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2" name="直線コネクタ 801"/>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5" name="貸付金最大値テキスト"/>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6" name="直線コネクタ 805"/>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84345</xdr:rowOff>
    </xdr:from>
    <xdr:ext cx="469744" cy="259045"/>
    <xdr:sp macro="" textlink="">
      <xdr:nvSpPr>
        <xdr:cNvPr id="808" name="貸付金平均値テキスト"/>
        <xdr:cNvSpPr txBox="1"/>
      </xdr:nvSpPr>
      <xdr:spPr>
        <a:xfrm>
          <a:off x="22212300" y="985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09" name="フローチャート: 判断 808"/>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1" name="フローチャート: 判断 810"/>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8210</xdr:rowOff>
    </xdr:from>
    <xdr:ext cx="469744" cy="259045"/>
    <xdr:sp macro="" textlink="">
      <xdr:nvSpPr>
        <xdr:cNvPr id="812" name="テキスト ボックス 811"/>
        <xdr:cNvSpPr txBox="1"/>
      </xdr:nvSpPr>
      <xdr:spPr>
        <a:xfrm>
          <a:off x="21088428" y="97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4" name="フローチャート: 判断 813"/>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154515</xdr:rowOff>
    </xdr:from>
    <xdr:ext cx="469744" cy="259045"/>
    <xdr:sp macro="" textlink="">
      <xdr:nvSpPr>
        <xdr:cNvPr id="815" name="テキスト ボックス 814"/>
        <xdr:cNvSpPr txBox="1"/>
      </xdr:nvSpPr>
      <xdr:spPr>
        <a:xfrm>
          <a:off x="20199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7" name="フローチャート: 判断 816"/>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18" name="テキスト ボックス 817"/>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19" name="フローチャート: 判断 818"/>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128388</xdr:rowOff>
    </xdr:from>
    <xdr:ext cx="469744" cy="259045"/>
    <xdr:sp macro="" textlink="">
      <xdr:nvSpPr>
        <xdr:cNvPr id="820" name="テキスト ボックス 819"/>
        <xdr:cNvSpPr txBox="1"/>
      </xdr:nvSpPr>
      <xdr:spPr>
        <a:xfrm>
          <a:off x="18421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6" name="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7"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8" name="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9" name="テキスト ボックス 828"/>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0" name="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31" name="テキスト ボックス 830"/>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32" name="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33" name="テキスト ボックス 832"/>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4" name="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5" name="テキスト ボックス 834"/>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4" name="テキスト ボックス 85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62" name="直線コネクタ 861"/>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63" name="繰出金最小値テキスト"/>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64" name="直線コネクタ 863"/>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65" name="繰出金最大値テキスト"/>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6" name="直線コネクタ 865"/>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12240</xdr:rowOff>
    </xdr:from>
    <xdr:to>
      <xdr:col>116</xdr:col>
      <xdr:colOff>63500</xdr:colOff>
      <xdr:row>78</xdr:row>
      <xdr:rowOff>73875</xdr:rowOff>
    </xdr:to>
    <xdr:cxnSp macro="">
      <xdr:nvCxnSpPr>
        <xdr:cNvPr id="867" name="直線コネクタ 866"/>
        <xdr:cNvCxnSpPr/>
      </xdr:nvCxnSpPr>
      <xdr:spPr>
        <a:xfrm>
          <a:off x="21323300" y="13213890"/>
          <a:ext cx="838200" cy="23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105322</xdr:rowOff>
    </xdr:from>
    <xdr:ext cx="534377" cy="259045"/>
    <xdr:sp macro="" textlink="">
      <xdr:nvSpPr>
        <xdr:cNvPr id="868" name="繰出金平均値テキスト"/>
        <xdr:cNvSpPr txBox="1"/>
      </xdr:nvSpPr>
      <xdr:spPr>
        <a:xfrm>
          <a:off x="22212300" y="13135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69" name="フローチャート: 判断 868"/>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165292</xdr:rowOff>
    </xdr:from>
    <xdr:to>
      <xdr:col>111</xdr:col>
      <xdr:colOff>177800</xdr:colOff>
      <xdr:row>77</xdr:row>
      <xdr:rowOff>12240</xdr:rowOff>
    </xdr:to>
    <xdr:cxnSp macro="">
      <xdr:nvCxnSpPr>
        <xdr:cNvPr id="870" name="直線コネクタ 869"/>
        <xdr:cNvCxnSpPr/>
      </xdr:nvCxnSpPr>
      <xdr:spPr>
        <a:xfrm>
          <a:off x="20434300" y="13195492"/>
          <a:ext cx="889000" cy="1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71" name="フローチャート: 判断 870"/>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166561</xdr:rowOff>
    </xdr:from>
    <xdr:ext cx="534377" cy="259045"/>
    <xdr:sp macro="" textlink="">
      <xdr:nvSpPr>
        <xdr:cNvPr id="872" name="テキスト ボックス 871"/>
        <xdr:cNvSpPr txBox="1"/>
      </xdr:nvSpPr>
      <xdr:spPr>
        <a:xfrm>
          <a:off x="21056111" y="133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165292</xdr:rowOff>
    </xdr:from>
    <xdr:to>
      <xdr:col>107</xdr:col>
      <xdr:colOff>50800</xdr:colOff>
      <xdr:row>77</xdr:row>
      <xdr:rowOff>5576</xdr:rowOff>
    </xdr:to>
    <xdr:cxnSp macro="">
      <xdr:nvCxnSpPr>
        <xdr:cNvPr id="873" name="直線コネクタ 872"/>
        <xdr:cNvCxnSpPr/>
      </xdr:nvCxnSpPr>
      <xdr:spPr>
        <a:xfrm flipV="1">
          <a:off x="19545300" y="13195492"/>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74" name="フローチャート: 判断 873"/>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155784</xdr:rowOff>
    </xdr:from>
    <xdr:ext cx="534377" cy="259045"/>
    <xdr:sp macro="" textlink="">
      <xdr:nvSpPr>
        <xdr:cNvPr id="875" name="テキスト ボックス 874"/>
        <xdr:cNvSpPr txBox="1"/>
      </xdr:nvSpPr>
      <xdr:spPr>
        <a:xfrm>
          <a:off x="20167111" y="133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5576</xdr:rowOff>
    </xdr:from>
    <xdr:to>
      <xdr:col>102</xdr:col>
      <xdr:colOff>114300</xdr:colOff>
      <xdr:row>77</xdr:row>
      <xdr:rowOff>13284</xdr:rowOff>
    </xdr:to>
    <xdr:cxnSp macro="">
      <xdr:nvCxnSpPr>
        <xdr:cNvPr id="876" name="直線コネクタ 875"/>
        <xdr:cNvCxnSpPr/>
      </xdr:nvCxnSpPr>
      <xdr:spPr>
        <a:xfrm flipV="1">
          <a:off x="18656300" y="13207226"/>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7" name="フローチャート: 判断 876"/>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158723</xdr:rowOff>
    </xdr:from>
    <xdr:ext cx="534377" cy="259045"/>
    <xdr:sp macro="" textlink="">
      <xdr:nvSpPr>
        <xdr:cNvPr id="878" name="テキスト ボックス 877"/>
        <xdr:cNvSpPr txBox="1"/>
      </xdr:nvSpPr>
      <xdr:spPr>
        <a:xfrm>
          <a:off x="19278111" y="133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79" name="フローチャート: 判断 878"/>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12637</xdr:rowOff>
    </xdr:from>
    <xdr:ext cx="534377" cy="259045"/>
    <xdr:sp macro="" textlink="">
      <xdr:nvSpPr>
        <xdr:cNvPr id="880" name="テキスト ボックス 879"/>
        <xdr:cNvSpPr txBox="1"/>
      </xdr:nvSpPr>
      <xdr:spPr>
        <a:xfrm>
          <a:off x="18389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23075</xdr:rowOff>
    </xdr:from>
    <xdr:to>
      <xdr:col>116</xdr:col>
      <xdr:colOff>114300</xdr:colOff>
      <xdr:row>78</xdr:row>
      <xdr:rowOff>124675</xdr:rowOff>
    </xdr:to>
    <xdr:sp macro="" textlink="">
      <xdr:nvSpPr>
        <xdr:cNvPr id="886" name="楕円 885"/>
        <xdr:cNvSpPr/>
      </xdr:nvSpPr>
      <xdr:spPr>
        <a:xfrm>
          <a:off x="22110700" y="1339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1502</xdr:rowOff>
    </xdr:from>
    <xdr:ext cx="534377" cy="259045"/>
    <xdr:sp macro="" textlink="">
      <xdr:nvSpPr>
        <xdr:cNvPr id="887" name="繰出金該当値テキスト"/>
        <xdr:cNvSpPr txBox="1"/>
      </xdr:nvSpPr>
      <xdr:spPr>
        <a:xfrm>
          <a:off x="22212300" y="1337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132890</xdr:rowOff>
    </xdr:from>
    <xdr:to>
      <xdr:col>112</xdr:col>
      <xdr:colOff>38100</xdr:colOff>
      <xdr:row>77</xdr:row>
      <xdr:rowOff>63040</xdr:rowOff>
    </xdr:to>
    <xdr:sp macro="" textlink="">
      <xdr:nvSpPr>
        <xdr:cNvPr id="888" name="楕円 887"/>
        <xdr:cNvSpPr/>
      </xdr:nvSpPr>
      <xdr:spPr>
        <a:xfrm>
          <a:off x="21272500" y="131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79566</xdr:rowOff>
    </xdr:from>
    <xdr:ext cx="534377" cy="259045"/>
    <xdr:sp macro="" textlink="">
      <xdr:nvSpPr>
        <xdr:cNvPr id="889" name="テキスト ボックス 888"/>
        <xdr:cNvSpPr txBox="1"/>
      </xdr:nvSpPr>
      <xdr:spPr>
        <a:xfrm>
          <a:off x="21056111" y="1293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114492</xdr:rowOff>
    </xdr:from>
    <xdr:to>
      <xdr:col>107</xdr:col>
      <xdr:colOff>101600</xdr:colOff>
      <xdr:row>77</xdr:row>
      <xdr:rowOff>44642</xdr:rowOff>
    </xdr:to>
    <xdr:sp macro="" textlink="">
      <xdr:nvSpPr>
        <xdr:cNvPr id="890" name="楕円 889"/>
        <xdr:cNvSpPr/>
      </xdr:nvSpPr>
      <xdr:spPr>
        <a:xfrm>
          <a:off x="20383500" y="131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61169</xdr:rowOff>
    </xdr:from>
    <xdr:ext cx="534377" cy="259045"/>
    <xdr:sp macro="" textlink="">
      <xdr:nvSpPr>
        <xdr:cNvPr id="891" name="テキスト ボックス 890"/>
        <xdr:cNvSpPr txBox="1"/>
      </xdr:nvSpPr>
      <xdr:spPr>
        <a:xfrm>
          <a:off x="20167111" y="129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126226</xdr:rowOff>
    </xdr:from>
    <xdr:to>
      <xdr:col>102</xdr:col>
      <xdr:colOff>165100</xdr:colOff>
      <xdr:row>77</xdr:row>
      <xdr:rowOff>56376</xdr:rowOff>
    </xdr:to>
    <xdr:sp macro="" textlink="">
      <xdr:nvSpPr>
        <xdr:cNvPr id="892" name="楕円 891"/>
        <xdr:cNvSpPr/>
      </xdr:nvSpPr>
      <xdr:spPr>
        <a:xfrm>
          <a:off x="19494500" y="131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72904</xdr:rowOff>
    </xdr:from>
    <xdr:ext cx="534377" cy="259045"/>
    <xdr:sp macro="" textlink="">
      <xdr:nvSpPr>
        <xdr:cNvPr id="893" name="テキスト ボックス 892"/>
        <xdr:cNvSpPr txBox="1"/>
      </xdr:nvSpPr>
      <xdr:spPr>
        <a:xfrm>
          <a:off x="19278111" y="1293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133934</xdr:rowOff>
    </xdr:from>
    <xdr:to>
      <xdr:col>98</xdr:col>
      <xdr:colOff>38100</xdr:colOff>
      <xdr:row>77</xdr:row>
      <xdr:rowOff>64084</xdr:rowOff>
    </xdr:to>
    <xdr:sp macro="" textlink="">
      <xdr:nvSpPr>
        <xdr:cNvPr id="894" name="楕円 893"/>
        <xdr:cNvSpPr/>
      </xdr:nvSpPr>
      <xdr:spPr>
        <a:xfrm>
          <a:off x="18605500" y="131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80611</xdr:rowOff>
    </xdr:from>
    <xdr:ext cx="534377" cy="259045"/>
    <xdr:sp macro="" textlink="">
      <xdr:nvSpPr>
        <xdr:cNvPr id="895" name="テキスト ボックス 894"/>
        <xdr:cNvSpPr txBox="1"/>
      </xdr:nvSpPr>
      <xdr:spPr>
        <a:xfrm>
          <a:off x="18389111" y="129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総括</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少子高齢化・過疎化の影響は著しく、人口が</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人／年程度減少しており、住民一人当たりのコストの上昇の主因となっている。これについては今後も続く見通しで、人口減少施策に取り組んでいくことが重要な課題である。</a:t>
          </a:r>
          <a:br>
            <a:rPr kumimoji="1" lang="ja-JP" altLang="en-US" sz="1300">
              <a:latin typeface="ＭＳ Ｐゴシック" panose="020B0600070205080204" pitchFamily="50" charset="-128"/>
              <a:ea typeface="ＭＳ Ｐゴシック" panose="020B0600070205080204" pitchFamily="50" charset="-128"/>
            </a:rPr>
          </a:b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昨年度に引き続き、大型事業関連物件費の増加が要因であると考えられる。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医療扶助費の伸びが大きく、先進医療の影響で医療扶助費が大きくなっている。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下水道事業が公営企業法の適用により、繰出金から補助費・出資金に科目が変わったことによる増額が大きな要因である。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普通建設事業費（新規）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前年度、今年度と、中学校統合や市庁舎建設の大型事業が始まり、新規の普通建設事業費が大幅に伸びている。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普通建設事業費（更新）</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デジタル同報無線の更新事業に伴う増額が主な要因となっている。今後、老朽化施設の更新が増加していくことが想定される。大型事業が予定されている中で公共施設等総合管理計画に基づき、集約化等の検討に努め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台風や大雨により、５～</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月まで度重なる大きな修繕が発生した。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投資及び出資金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下水道事業が公営企業法の適用により、繰出金から出資金へ変わったことが増額の主な要因である。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下水道事業が公営企業法の適用により、繰出金金から補助費・出資金に科目が変わったことによる減額が大きな要因である。繰出金については独立採算の原則に立った料金の値上げ等による健全化を図り、負担軽減を図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21,230
21,015
104.38
12,125,091
11,495,046
619,172
6,188,361
9,222,637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111876</xdr:rowOff>
    </xdr:from>
    <xdr:to>
      <xdr:col>24</xdr:col>
      <xdr:colOff>63500</xdr:colOff>
      <xdr:row>37</xdr:row>
      <xdr:rowOff>121608</xdr:rowOff>
    </xdr:to>
    <xdr:cxnSp macro="">
      <xdr:nvCxnSpPr>
        <xdr:cNvPr id="62" name="直線コネクタ 61"/>
        <xdr:cNvCxnSpPr/>
      </xdr:nvCxnSpPr>
      <xdr:spPr>
        <a:xfrm>
          <a:off x="3797300" y="6455526"/>
          <a:ext cx="8382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72980</xdr:rowOff>
    </xdr:from>
    <xdr:ext cx="469744" cy="259045"/>
    <xdr:sp macro="" textlink="">
      <xdr:nvSpPr>
        <xdr:cNvPr id="63" name="議会費平均値テキスト"/>
        <xdr:cNvSpPr txBox="1"/>
      </xdr:nvSpPr>
      <xdr:spPr>
        <a:xfrm>
          <a:off x="4686300" y="624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108610</xdr:rowOff>
    </xdr:from>
    <xdr:to>
      <xdr:col>19</xdr:col>
      <xdr:colOff>177800</xdr:colOff>
      <xdr:row>37</xdr:row>
      <xdr:rowOff>111876</xdr:rowOff>
    </xdr:to>
    <xdr:cxnSp macro="">
      <xdr:nvCxnSpPr>
        <xdr:cNvPr id="65" name="直線コネクタ 64"/>
        <xdr:cNvCxnSpPr/>
      </xdr:nvCxnSpPr>
      <xdr:spPr>
        <a:xfrm>
          <a:off x="2908300" y="64522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3312</xdr:rowOff>
    </xdr:from>
    <xdr:ext cx="469744" cy="259045"/>
    <xdr:sp macro="" textlink="">
      <xdr:nvSpPr>
        <xdr:cNvPr id="67" name="テキスト ボックス 66"/>
        <xdr:cNvSpPr txBox="1"/>
      </xdr:nvSpPr>
      <xdr:spPr>
        <a:xfrm>
          <a:off x="3562428" y="617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108610</xdr:rowOff>
    </xdr:from>
    <xdr:to>
      <xdr:col>15</xdr:col>
      <xdr:colOff>50800</xdr:colOff>
      <xdr:row>37</xdr:row>
      <xdr:rowOff>120628</xdr:rowOff>
    </xdr:to>
    <xdr:cxnSp macro="">
      <xdr:nvCxnSpPr>
        <xdr:cNvPr id="68" name="直線コネクタ 67"/>
        <xdr:cNvCxnSpPr/>
      </xdr:nvCxnSpPr>
      <xdr:spPr>
        <a:xfrm flipV="1">
          <a:off x="2019300" y="6452260"/>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153999</xdr:rowOff>
    </xdr:from>
    <xdr:ext cx="469744" cy="259045"/>
    <xdr:sp macro="" textlink="">
      <xdr:nvSpPr>
        <xdr:cNvPr id="70" name="テキスト ボックス 69"/>
        <xdr:cNvSpPr txBox="1"/>
      </xdr:nvSpPr>
      <xdr:spPr>
        <a:xfrm>
          <a:off x="2673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102928</xdr:rowOff>
    </xdr:from>
    <xdr:to>
      <xdr:col>10</xdr:col>
      <xdr:colOff>114300</xdr:colOff>
      <xdr:row>37</xdr:row>
      <xdr:rowOff>120628</xdr:rowOff>
    </xdr:to>
    <xdr:cxnSp macro="">
      <xdr:nvCxnSpPr>
        <xdr:cNvPr id="71" name="直線コネクタ 70"/>
        <xdr:cNvCxnSpPr/>
      </xdr:nvCxnSpPr>
      <xdr:spPr>
        <a:xfrm>
          <a:off x="1130300" y="6446578"/>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6120</xdr:rowOff>
    </xdr:from>
    <xdr:ext cx="469744" cy="259045"/>
    <xdr:sp macro="" textlink="">
      <xdr:nvSpPr>
        <xdr:cNvPr id="73" name="テキスト ボックス 72"/>
        <xdr:cNvSpPr txBox="1"/>
      </xdr:nvSpPr>
      <xdr:spPr>
        <a:xfrm>
          <a:off x="1784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164050</xdr:rowOff>
    </xdr:from>
    <xdr:ext cx="469744" cy="259045"/>
    <xdr:sp macro="" textlink="">
      <xdr:nvSpPr>
        <xdr:cNvPr id="75" name="テキスト ボックス 74"/>
        <xdr:cNvSpPr txBox="1"/>
      </xdr:nvSpPr>
      <xdr:spPr>
        <a:xfrm>
          <a:off x="895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70808</xdr:rowOff>
    </xdr:from>
    <xdr:to>
      <xdr:col>24</xdr:col>
      <xdr:colOff>114300</xdr:colOff>
      <xdr:row>38</xdr:row>
      <xdr:rowOff>958</xdr:rowOff>
    </xdr:to>
    <xdr:sp macro="" textlink="">
      <xdr:nvSpPr>
        <xdr:cNvPr id="81" name="楕円 80"/>
        <xdr:cNvSpPr/>
      </xdr:nvSpPr>
      <xdr:spPr>
        <a:xfrm>
          <a:off x="4584700" y="64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28530</xdr:rowOff>
    </xdr:from>
    <xdr:ext cx="469744" cy="259045"/>
    <xdr:sp macro="" textlink="">
      <xdr:nvSpPr>
        <xdr:cNvPr id="82" name="議会費該当値テキスト"/>
        <xdr:cNvSpPr txBox="1"/>
      </xdr:nvSpPr>
      <xdr:spPr>
        <a:xfrm>
          <a:off x="4686300" y="637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61076</xdr:rowOff>
    </xdr:from>
    <xdr:to>
      <xdr:col>20</xdr:col>
      <xdr:colOff>38100</xdr:colOff>
      <xdr:row>37</xdr:row>
      <xdr:rowOff>162676</xdr:rowOff>
    </xdr:to>
    <xdr:sp macro="" textlink="">
      <xdr:nvSpPr>
        <xdr:cNvPr id="83" name="楕円 82"/>
        <xdr:cNvSpPr/>
      </xdr:nvSpPr>
      <xdr:spPr>
        <a:xfrm>
          <a:off x="3746500" y="640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153803</xdr:rowOff>
    </xdr:from>
    <xdr:ext cx="469744" cy="259045"/>
    <xdr:sp macro="" textlink="">
      <xdr:nvSpPr>
        <xdr:cNvPr id="84" name="テキスト ボックス 83"/>
        <xdr:cNvSpPr txBox="1"/>
      </xdr:nvSpPr>
      <xdr:spPr>
        <a:xfrm>
          <a:off x="3562428" y="64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57810</xdr:rowOff>
    </xdr:from>
    <xdr:to>
      <xdr:col>15</xdr:col>
      <xdr:colOff>101600</xdr:colOff>
      <xdr:row>37</xdr:row>
      <xdr:rowOff>159410</xdr:rowOff>
    </xdr:to>
    <xdr:sp macro="" textlink="">
      <xdr:nvSpPr>
        <xdr:cNvPr id="85" name="楕円 84"/>
        <xdr:cNvSpPr/>
      </xdr:nvSpPr>
      <xdr:spPr>
        <a:xfrm>
          <a:off x="2857500" y="64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4487</xdr:rowOff>
    </xdr:from>
    <xdr:ext cx="469744" cy="259045"/>
    <xdr:sp macro="" textlink="">
      <xdr:nvSpPr>
        <xdr:cNvPr id="86" name="テキスト ボックス 85"/>
        <xdr:cNvSpPr txBox="1"/>
      </xdr:nvSpPr>
      <xdr:spPr>
        <a:xfrm>
          <a:off x="2673428" y="61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69828</xdr:rowOff>
    </xdr:from>
    <xdr:to>
      <xdr:col>10</xdr:col>
      <xdr:colOff>165100</xdr:colOff>
      <xdr:row>37</xdr:row>
      <xdr:rowOff>171428</xdr:rowOff>
    </xdr:to>
    <xdr:sp macro="" textlink="">
      <xdr:nvSpPr>
        <xdr:cNvPr id="87" name="楕円 86"/>
        <xdr:cNvSpPr/>
      </xdr:nvSpPr>
      <xdr:spPr>
        <a:xfrm>
          <a:off x="1968500" y="641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162555</xdr:rowOff>
    </xdr:from>
    <xdr:ext cx="469744" cy="259045"/>
    <xdr:sp macro="" textlink="">
      <xdr:nvSpPr>
        <xdr:cNvPr id="88" name="テキスト ボックス 87"/>
        <xdr:cNvSpPr txBox="1"/>
      </xdr:nvSpPr>
      <xdr:spPr>
        <a:xfrm>
          <a:off x="1784428" y="650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52128</xdr:rowOff>
    </xdr:from>
    <xdr:to>
      <xdr:col>6</xdr:col>
      <xdr:colOff>38100</xdr:colOff>
      <xdr:row>37</xdr:row>
      <xdr:rowOff>153728</xdr:rowOff>
    </xdr:to>
    <xdr:sp macro="" textlink="">
      <xdr:nvSpPr>
        <xdr:cNvPr id="89" name="楕円 88"/>
        <xdr:cNvSpPr/>
      </xdr:nvSpPr>
      <xdr:spPr>
        <a:xfrm>
          <a:off x="1079500" y="639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144855</xdr:rowOff>
    </xdr:from>
    <xdr:ext cx="469744" cy="259045"/>
    <xdr:sp macro="" textlink="">
      <xdr:nvSpPr>
        <xdr:cNvPr id="90" name="テキスト ボックス 89"/>
        <xdr:cNvSpPr txBox="1"/>
      </xdr:nvSpPr>
      <xdr:spPr>
        <a:xfrm>
          <a:off x="895428" y="648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20958</xdr:rowOff>
    </xdr:from>
    <xdr:to>
      <xdr:col>24</xdr:col>
      <xdr:colOff>63500</xdr:colOff>
      <xdr:row>57</xdr:row>
      <xdr:rowOff>40613</xdr:rowOff>
    </xdr:to>
    <xdr:cxnSp macro="">
      <xdr:nvCxnSpPr>
        <xdr:cNvPr id="119" name="直線コネクタ 118"/>
        <xdr:cNvCxnSpPr/>
      </xdr:nvCxnSpPr>
      <xdr:spPr>
        <a:xfrm flipV="1">
          <a:off x="3797300" y="9793608"/>
          <a:ext cx="838200" cy="1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159693</xdr:rowOff>
    </xdr:from>
    <xdr:ext cx="534377" cy="259045"/>
    <xdr:sp macro="" textlink="">
      <xdr:nvSpPr>
        <xdr:cNvPr id="120" name="総務費平均値テキスト"/>
        <xdr:cNvSpPr txBox="1"/>
      </xdr:nvSpPr>
      <xdr:spPr>
        <a:xfrm>
          <a:off x="4686300" y="9760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40613</xdr:rowOff>
    </xdr:from>
    <xdr:to>
      <xdr:col>19</xdr:col>
      <xdr:colOff>177800</xdr:colOff>
      <xdr:row>57</xdr:row>
      <xdr:rowOff>98087</xdr:rowOff>
    </xdr:to>
    <xdr:cxnSp macro="">
      <xdr:nvCxnSpPr>
        <xdr:cNvPr id="122" name="直線コネクタ 121"/>
        <xdr:cNvCxnSpPr/>
      </xdr:nvCxnSpPr>
      <xdr:spPr>
        <a:xfrm flipV="1">
          <a:off x="2908300" y="9813263"/>
          <a:ext cx="889000" cy="5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120057</xdr:rowOff>
    </xdr:from>
    <xdr:ext cx="534377" cy="259045"/>
    <xdr:sp macro="" textlink="">
      <xdr:nvSpPr>
        <xdr:cNvPr id="124" name="テキスト ボックス 123"/>
        <xdr:cNvSpPr txBox="1"/>
      </xdr:nvSpPr>
      <xdr:spPr>
        <a:xfrm>
          <a:off x="3530111" y="98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81590</xdr:rowOff>
    </xdr:from>
    <xdr:to>
      <xdr:col>15</xdr:col>
      <xdr:colOff>50800</xdr:colOff>
      <xdr:row>57</xdr:row>
      <xdr:rowOff>98087</xdr:rowOff>
    </xdr:to>
    <xdr:cxnSp macro="">
      <xdr:nvCxnSpPr>
        <xdr:cNvPr id="125" name="直線コネクタ 124"/>
        <xdr:cNvCxnSpPr/>
      </xdr:nvCxnSpPr>
      <xdr:spPr>
        <a:xfrm>
          <a:off x="2019300" y="9854240"/>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150427</xdr:rowOff>
    </xdr:from>
    <xdr:ext cx="534377" cy="259045"/>
    <xdr:sp macro="" textlink="">
      <xdr:nvSpPr>
        <xdr:cNvPr id="127" name="テキスト ボックス 126"/>
        <xdr:cNvSpPr txBox="1"/>
      </xdr:nvSpPr>
      <xdr:spPr>
        <a:xfrm>
          <a:off x="2641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81590</xdr:rowOff>
    </xdr:from>
    <xdr:to>
      <xdr:col>10</xdr:col>
      <xdr:colOff>114300</xdr:colOff>
      <xdr:row>57</xdr:row>
      <xdr:rowOff>116436</xdr:rowOff>
    </xdr:to>
    <xdr:cxnSp macro="">
      <xdr:nvCxnSpPr>
        <xdr:cNvPr id="128" name="直線コネクタ 127"/>
        <xdr:cNvCxnSpPr/>
      </xdr:nvCxnSpPr>
      <xdr:spPr>
        <a:xfrm flipV="1">
          <a:off x="1130300" y="9854240"/>
          <a:ext cx="8890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140563</xdr:rowOff>
    </xdr:from>
    <xdr:ext cx="534377" cy="259045"/>
    <xdr:sp macro="" textlink="">
      <xdr:nvSpPr>
        <xdr:cNvPr id="130" name="テキスト ボックス 129"/>
        <xdr:cNvSpPr txBox="1"/>
      </xdr:nvSpPr>
      <xdr:spPr>
        <a:xfrm>
          <a:off x="1752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170098</xdr:rowOff>
    </xdr:from>
    <xdr:ext cx="534377" cy="259045"/>
    <xdr:sp macro="" textlink="">
      <xdr:nvSpPr>
        <xdr:cNvPr id="132" name="テキスト ボックス 131"/>
        <xdr:cNvSpPr txBox="1"/>
      </xdr:nvSpPr>
      <xdr:spPr>
        <a:xfrm>
          <a:off x="863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141608</xdr:rowOff>
    </xdr:from>
    <xdr:to>
      <xdr:col>24</xdr:col>
      <xdr:colOff>114300</xdr:colOff>
      <xdr:row>57</xdr:row>
      <xdr:rowOff>71758</xdr:rowOff>
    </xdr:to>
    <xdr:sp macro="" textlink="">
      <xdr:nvSpPr>
        <xdr:cNvPr id="138" name="楕円 137"/>
        <xdr:cNvSpPr/>
      </xdr:nvSpPr>
      <xdr:spPr>
        <a:xfrm>
          <a:off x="4584700" y="974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164485</xdr:rowOff>
    </xdr:from>
    <xdr:ext cx="534377" cy="259045"/>
    <xdr:sp macro="" textlink="">
      <xdr:nvSpPr>
        <xdr:cNvPr id="139" name="総務費該当値テキスト"/>
        <xdr:cNvSpPr txBox="1"/>
      </xdr:nvSpPr>
      <xdr:spPr>
        <a:xfrm>
          <a:off x="4686300" y="959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161263</xdr:rowOff>
    </xdr:from>
    <xdr:to>
      <xdr:col>20</xdr:col>
      <xdr:colOff>38100</xdr:colOff>
      <xdr:row>57</xdr:row>
      <xdr:rowOff>91413</xdr:rowOff>
    </xdr:to>
    <xdr:sp macro="" textlink="">
      <xdr:nvSpPr>
        <xdr:cNvPr id="140" name="楕円 139"/>
        <xdr:cNvSpPr/>
      </xdr:nvSpPr>
      <xdr:spPr>
        <a:xfrm>
          <a:off x="3746500" y="976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107940</xdr:rowOff>
    </xdr:from>
    <xdr:ext cx="534377" cy="259045"/>
    <xdr:sp macro="" textlink="">
      <xdr:nvSpPr>
        <xdr:cNvPr id="141" name="テキスト ボックス 140"/>
        <xdr:cNvSpPr txBox="1"/>
      </xdr:nvSpPr>
      <xdr:spPr>
        <a:xfrm>
          <a:off x="3530111" y="953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47287</xdr:rowOff>
    </xdr:from>
    <xdr:to>
      <xdr:col>15</xdr:col>
      <xdr:colOff>101600</xdr:colOff>
      <xdr:row>57</xdr:row>
      <xdr:rowOff>148887</xdr:rowOff>
    </xdr:to>
    <xdr:sp macro="" textlink="">
      <xdr:nvSpPr>
        <xdr:cNvPr id="142" name="楕円 141"/>
        <xdr:cNvSpPr/>
      </xdr:nvSpPr>
      <xdr:spPr>
        <a:xfrm>
          <a:off x="2857500" y="98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165414</xdr:rowOff>
    </xdr:from>
    <xdr:ext cx="534377" cy="259045"/>
    <xdr:sp macro="" textlink="">
      <xdr:nvSpPr>
        <xdr:cNvPr id="143" name="テキスト ボックス 142"/>
        <xdr:cNvSpPr txBox="1"/>
      </xdr:nvSpPr>
      <xdr:spPr>
        <a:xfrm>
          <a:off x="2641111" y="959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30790</xdr:rowOff>
    </xdr:from>
    <xdr:to>
      <xdr:col>10</xdr:col>
      <xdr:colOff>165100</xdr:colOff>
      <xdr:row>57</xdr:row>
      <xdr:rowOff>132390</xdr:rowOff>
    </xdr:to>
    <xdr:sp macro="" textlink="">
      <xdr:nvSpPr>
        <xdr:cNvPr id="144" name="楕円 143"/>
        <xdr:cNvSpPr/>
      </xdr:nvSpPr>
      <xdr:spPr>
        <a:xfrm>
          <a:off x="1968500" y="98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148917</xdr:rowOff>
    </xdr:from>
    <xdr:ext cx="534377" cy="259045"/>
    <xdr:sp macro="" textlink="">
      <xdr:nvSpPr>
        <xdr:cNvPr id="145" name="テキスト ボックス 144"/>
        <xdr:cNvSpPr txBox="1"/>
      </xdr:nvSpPr>
      <xdr:spPr>
        <a:xfrm>
          <a:off x="1752111" y="957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65636</xdr:rowOff>
    </xdr:from>
    <xdr:to>
      <xdr:col>6</xdr:col>
      <xdr:colOff>38100</xdr:colOff>
      <xdr:row>57</xdr:row>
      <xdr:rowOff>167236</xdr:rowOff>
    </xdr:to>
    <xdr:sp macro="" textlink="">
      <xdr:nvSpPr>
        <xdr:cNvPr id="146" name="楕円 145"/>
        <xdr:cNvSpPr/>
      </xdr:nvSpPr>
      <xdr:spPr>
        <a:xfrm>
          <a:off x="1079500" y="983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12313</xdr:rowOff>
    </xdr:from>
    <xdr:ext cx="534377" cy="259045"/>
    <xdr:sp macro="" textlink="">
      <xdr:nvSpPr>
        <xdr:cNvPr id="147" name="テキスト ボックス 146"/>
        <xdr:cNvSpPr txBox="1"/>
      </xdr:nvSpPr>
      <xdr:spPr>
        <a:xfrm>
          <a:off x="863111" y="961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14720</xdr:rowOff>
    </xdr:from>
    <xdr:to>
      <xdr:col>24</xdr:col>
      <xdr:colOff>63500</xdr:colOff>
      <xdr:row>77</xdr:row>
      <xdr:rowOff>75309</xdr:rowOff>
    </xdr:to>
    <xdr:cxnSp macro="">
      <xdr:nvCxnSpPr>
        <xdr:cNvPr id="175" name="直線コネクタ 174"/>
        <xdr:cNvCxnSpPr/>
      </xdr:nvCxnSpPr>
      <xdr:spPr>
        <a:xfrm flipV="1">
          <a:off x="3797300" y="13216370"/>
          <a:ext cx="838200" cy="6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4038</xdr:rowOff>
    </xdr:from>
    <xdr:ext cx="599010" cy="259045"/>
    <xdr:sp macro="" textlink="">
      <xdr:nvSpPr>
        <xdr:cNvPr id="176" name="民生費平均値テキスト"/>
        <xdr:cNvSpPr txBox="1"/>
      </xdr:nvSpPr>
      <xdr:spPr>
        <a:xfrm>
          <a:off x="4686300" y="128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32245</xdr:rowOff>
    </xdr:from>
    <xdr:to>
      <xdr:col>19</xdr:col>
      <xdr:colOff>177800</xdr:colOff>
      <xdr:row>77</xdr:row>
      <xdr:rowOff>75309</xdr:rowOff>
    </xdr:to>
    <xdr:cxnSp macro="">
      <xdr:nvCxnSpPr>
        <xdr:cNvPr id="178" name="直線コネクタ 177"/>
        <xdr:cNvCxnSpPr/>
      </xdr:nvCxnSpPr>
      <xdr:spPr>
        <a:xfrm>
          <a:off x="2908300" y="13233895"/>
          <a:ext cx="889000" cy="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134072</xdr:rowOff>
    </xdr:from>
    <xdr:ext cx="599010" cy="259045"/>
    <xdr:sp macro="" textlink="">
      <xdr:nvSpPr>
        <xdr:cNvPr id="180" name="テキスト ボックス 179"/>
        <xdr:cNvSpPr txBox="1"/>
      </xdr:nvSpPr>
      <xdr:spPr>
        <a:xfrm>
          <a:off x="3497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32245</xdr:rowOff>
    </xdr:from>
    <xdr:to>
      <xdr:col>15</xdr:col>
      <xdr:colOff>50800</xdr:colOff>
      <xdr:row>77</xdr:row>
      <xdr:rowOff>61985</xdr:rowOff>
    </xdr:to>
    <xdr:cxnSp macro="">
      <xdr:nvCxnSpPr>
        <xdr:cNvPr id="181" name="直線コネクタ 180"/>
        <xdr:cNvCxnSpPr/>
      </xdr:nvCxnSpPr>
      <xdr:spPr>
        <a:xfrm flipV="1">
          <a:off x="2019300" y="13233895"/>
          <a:ext cx="889000" cy="2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130633</xdr:rowOff>
    </xdr:from>
    <xdr:ext cx="599010" cy="259045"/>
    <xdr:sp macro="" textlink="">
      <xdr:nvSpPr>
        <xdr:cNvPr id="183" name="テキスト ボックス 182"/>
        <xdr:cNvSpPr txBox="1"/>
      </xdr:nvSpPr>
      <xdr:spPr>
        <a:xfrm>
          <a:off x="2608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61985</xdr:rowOff>
    </xdr:from>
    <xdr:to>
      <xdr:col>10</xdr:col>
      <xdr:colOff>114300</xdr:colOff>
      <xdr:row>77</xdr:row>
      <xdr:rowOff>83127</xdr:rowOff>
    </xdr:to>
    <xdr:cxnSp macro="">
      <xdr:nvCxnSpPr>
        <xdr:cNvPr id="184" name="直線コネクタ 183"/>
        <xdr:cNvCxnSpPr/>
      </xdr:nvCxnSpPr>
      <xdr:spPr>
        <a:xfrm flipV="1">
          <a:off x="1130300" y="13263635"/>
          <a:ext cx="889000" cy="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145204</xdr:rowOff>
    </xdr:from>
    <xdr:ext cx="599010" cy="259045"/>
    <xdr:sp macro="" textlink="">
      <xdr:nvSpPr>
        <xdr:cNvPr id="186" name="テキスト ボックス 185"/>
        <xdr:cNvSpPr txBox="1"/>
      </xdr:nvSpPr>
      <xdr:spPr>
        <a:xfrm>
          <a:off x="1719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33831</xdr:rowOff>
    </xdr:from>
    <xdr:ext cx="599010" cy="259045"/>
    <xdr:sp macro="" textlink="">
      <xdr:nvSpPr>
        <xdr:cNvPr id="188" name="テキスト ボックス 187"/>
        <xdr:cNvSpPr txBox="1"/>
      </xdr:nvSpPr>
      <xdr:spPr>
        <a:xfrm>
          <a:off x="830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135370</xdr:rowOff>
    </xdr:from>
    <xdr:to>
      <xdr:col>24</xdr:col>
      <xdr:colOff>114300</xdr:colOff>
      <xdr:row>77</xdr:row>
      <xdr:rowOff>65520</xdr:rowOff>
    </xdr:to>
    <xdr:sp macro="" textlink="">
      <xdr:nvSpPr>
        <xdr:cNvPr id="194" name="楕円 193"/>
        <xdr:cNvSpPr/>
      </xdr:nvSpPr>
      <xdr:spPr>
        <a:xfrm>
          <a:off x="4584700" y="131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113797</xdr:rowOff>
    </xdr:from>
    <xdr:ext cx="599010" cy="259045"/>
    <xdr:sp macro="" textlink="">
      <xdr:nvSpPr>
        <xdr:cNvPr id="195" name="民生費該当値テキスト"/>
        <xdr:cNvSpPr txBox="1"/>
      </xdr:nvSpPr>
      <xdr:spPr>
        <a:xfrm>
          <a:off x="4686300" y="1314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24509</xdr:rowOff>
    </xdr:from>
    <xdr:to>
      <xdr:col>20</xdr:col>
      <xdr:colOff>38100</xdr:colOff>
      <xdr:row>77</xdr:row>
      <xdr:rowOff>126109</xdr:rowOff>
    </xdr:to>
    <xdr:sp macro="" textlink="">
      <xdr:nvSpPr>
        <xdr:cNvPr id="196" name="楕円 195"/>
        <xdr:cNvSpPr/>
      </xdr:nvSpPr>
      <xdr:spPr>
        <a:xfrm>
          <a:off x="3746500" y="1322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117236</xdr:rowOff>
    </xdr:from>
    <xdr:ext cx="599010" cy="259045"/>
    <xdr:sp macro="" textlink="">
      <xdr:nvSpPr>
        <xdr:cNvPr id="197" name="テキスト ボックス 196"/>
        <xdr:cNvSpPr txBox="1"/>
      </xdr:nvSpPr>
      <xdr:spPr>
        <a:xfrm>
          <a:off x="3497795" y="1331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152895</xdr:rowOff>
    </xdr:from>
    <xdr:to>
      <xdr:col>15</xdr:col>
      <xdr:colOff>101600</xdr:colOff>
      <xdr:row>77</xdr:row>
      <xdr:rowOff>83045</xdr:rowOff>
    </xdr:to>
    <xdr:sp macro="" textlink="">
      <xdr:nvSpPr>
        <xdr:cNvPr id="198" name="楕円 197"/>
        <xdr:cNvSpPr/>
      </xdr:nvSpPr>
      <xdr:spPr>
        <a:xfrm>
          <a:off x="2857500" y="131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74172</xdr:rowOff>
    </xdr:from>
    <xdr:ext cx="599010" cy="259045"/>
    <xdr:sp macro="" textlink="">
      <xdr:nvSpPr>
        <xdr:cNvPr id="199" name="テキスト ボックス 198"/>
        <xdr:cNvSpPr txBox="1"/>
      </xdr:nvSpPr>
      <xdr:spPr>
        <a:xfrm>
          <a:off x="2608795" y="1327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11185</xdr:rowOff>
    </xdr:from>
    <xdr:to>
      <xdr:col>10</xdr:col>
      <xdr:colOff>165100</xdr:colOff>
      <xdr:row>77</xdr:row>
      <xdr:rowOff>112785</xdr:rowOff>
    </xdr:to>
    <xdr:sp macro="" textlink="">
      <xdr:nvSpPr>
        <xdr:cNvPr id="200" name="楕円 199"/>
        <xdr:cNvSpPr/>
      </xdr:nvSpPr>
      <xdr:spPr>
        <a:xfrm>
          <a:off x="1968500" y="1321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103912</xdr:rowOff>
    </xdr:from>
    <xdr:ext cx="599010" cy="259045"/>
    <xdr:sp macro="" textlink="">
      <xdr:nvSpPr>
        <xdr:cNvPr id="201" name="テキスト ボックス 200"/>
        <xdr:cNvSpPr txBox="1"/>
      </xdr:nvSpPr>
      <xdr:spPr>
        <a:xfrm>
          <a:off x="1719795" y="1330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32327</xdr:rowOff>
    </xdr:from>
    <xdr:to>
      <xdr:col>6</xdr:col>
      <xdr:colOff>38100</xdr:colOff>
      <xdr:row>77</xdr:row>
      <xdr:rowOff>133927</xdr:rowOff>
    </xdr:to>
    <xdr:sp macro="" textlink="">
      <xdr:nvSpPr>
        <xdr:cNvPr id="202" name="楕円 201"/>
        <xdr:cNvSpPr/>
      </xdr:nvSpPr>
      <xdr:spPr>
        <a:xfrm>
          <a:off x="1079500" y="132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125054</xdr:rowOff>
    </xdr:from>
    <xdr:ext cx="599010" cy="259045"/>
    <xdr:sp macro="" textlink="">
      <xdr:nvSpPr>
        <xdr:cNvPr id="203" name="テキスト ボックス 202"/>
        <xdr:cNvSpPr txBox="1"/>
      </xdr:nvSpPr>
      <xdr:spPr>
        <a:xfrm>
          <a:off x="830795" y="1332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32967</xdr:rowOff>
    </xdr:from>
    <xdr:to>
      <xdr:col>24</xdr:col>
      <xdr:colOff>63500</xdr:colOff>
      <xdr:row>97</xdr:row>
      <xdr:rowOff>50119</xdr:rowOff>
    </xdr:to>
    <xdr:cxnSp macro="">
      <xdr:nvCxnSpPr>
        <xdr:cNvPr id="232" name="直線コネクタ 231"/>
        <xdr:cNvCxnSpPr/>
      </xdr:nvCxnSpPr>
      <xdr:spPr>
        <a:xfrm flipV="1">
          <a:off x="3797300" y="16663617"/>
          <a:ext cx="838200" cy="1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112258</xdr:rowOff>
    </xdr:from>
    <xdr:ext cx="534377" cy="259045"/>
    <xdr:sp macro="" textlink="">
      <xdr:nvSpPr>
        <xdr:cNvPr id="233" name="衛生費平均値テキスト"/>
        <xdr:cNvSpPr txBox="1"/>
      </xdr:nvSpPr>
      <xdr:spPr>
        <a:xfrm>
          <a:off x="4686300" y="16400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50119</xdr:rowOff>
    </xdr:from>
    <xdr:to>
      <xdr:col>19</xdr:col>
      <xdr:colOff>177800</xdr:colOff>
      <xdr:row>97</xdr:row>
      <xdr:rowOff>59934</xdr:rowOff>
    </xdr:to>
    <xdr:cxnSp macro="">
      <xdr:nvCxnSpPr>
        <xdr:cNvPr id="235" name="直線コネクタ 234"/>
        <xdr:cNvCxnSpPr/>
      </xdr:nvCxnSpPr>
      <xdr:spPr>
        <a:xfrm flipV="1">
          <a:off x="2908300" y="16680769"/>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65378</xdr:rowOff>
    </xdr:from>
    <xdr:ext cx="534377" cy="259045"/>
    <xdr:sp macro="" textlink="">
      <xdr:nvSpPr>
        <xdr:cNvPr id="237" name="テキスト ボックス 236"/>
        <xdr:cNvSpPr txBox="1"/>
      </xdr:nvSpPr>
      <xdr:spPr>
        <a:xfrm>
          <a:off x="3530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59934</xdr:rowOff>
    </xdr:from>
    <xdr:to>
      <xdr:col>15</xdr:col>
      <xdr:colOff>50800</xdr:colOff>
      <xdr:row>97</xdr:row>
      <xdr:rowOff>80150</xdr:rowOff>
    </xdr:to>
    <xdr:cxnSp macro="">
      <xdr:nvCxnSpPr>
        <xdr:cNvPr id="238" name="直線コネクタ 237"/>
        <xdr:cNvCxnSpPr/>
      </xdr:nvCxnSpPr>
      <xdr:spPr>
        <a:xfrm flipV="1">
          <a:off x="2019300" y="16690584"/>
          <a:ext cx="889000" cy="2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44150</xdr:rowOff>
    </xdr:from>
    <xdr:ext cx="534377" cy="259045"/>
    <xdr:sp macro="" textlink="">
      <xdr:nvSpPr>
        <xdr:cNvPr id="240" name="テキスト ボックス 239"/>
        <xdr:cNvSpPr txBox="1"/>
      </xdr:nvSpPr>
      <xdr:spPr>
        <a:xfrm>
          <a:off x="2641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80150</xdr:rowOff>
    </xdr:from>
    <xdr:to>
      <xdr:col>10</xdr:col>
      <xdr:colOff>114300</xdr:colOff>
      <xdr:row>97</xdr:row>
      <xdr:rowOff>95162</xdr:rowOff>
    </xdr:to>
    <xdr:cxnSp macro="">
      <xdr:nvCxnSpPr>
        <xdr:cNvPr id="241" name="直線コネクタ 240"/>
        <xdr:cNvCxnSpPr/>
      </xdr:nvCxnSpPr>
      <xdr:spPr>
        <a:xfrm flipV="1">
          <a:off x="1130300" y="16710800"/>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53751</xdr:rowOff>
    </xdr:from>
    <xdr:ext cx="534377" cy="259045"/>
    <xdr:sp macro="" textlink="">
      <xdr:nvSpPr>
        <xdr:cNvPr id="243" name="テキスト ボックス 242"/>
        <xdr:cNvSpPr txBox="1"/>
      </xdr:nvSpPr>
      <xdr:spPr>
        <a:xfrm>
          <a:off x="1752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85777</xdr:rowOff>
    </xdr:from>
    <xdr:ext cx="534377" cy="259045"/>
    <xdr:sp macro="" textlink="">
      <xdr:nvSpPr>
        <xdr:cNvPr id="245" name="テキスト ボックス 244"/>
        <xdr:cNvSpPr txBox="1"/>
      </xdr:nvSpPr>
      <xdr:spPr>
        <a:xfrm>
          <a:off x="863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153617</xdr:rowOff>
    </xdr:from>
    <xdr:to>
      <xdr:col>24</xdr:col>
      <xdr:colOff>114300</xdr:colOff>
      <xdr:row>97</xdr:row>
      <xdr:rowOff>83767</xdr:rowOff>
    </xdr:to>
    <xdr:sp macro="" textlink="">
      <xdr:nvSpPr>
        <xdr:cNvPr id="251" name="楕円 250"/>
        <xdr:cNvSpPr/>
      </xdr:nvSpPr>
      <xdr:spPr>
        <a:xfrm>
          <a:off x="4584700" y="1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132044</xdr:rowOff>
    </xdr:from>
    <xdr:ext cx="534377" cy="259045"/>
    <xdr:sp macro="" textlink="">
      <xdr:nvSpPr>
        <xdr:cNvPr id="252" name="衛生費該当値テキスト"/>
        <xdr:cNvSpPr txBox="1"/>
      </xdr:nvSpPr>
      <xdr:spPr>
        <a:xfrm>
          <a:off x="4686300" y="165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170769</xdr:rowOff>
    </xdr:from>
    <xdr:to>
      <xdr:col>20</xdr:col>
      <xdr:colOff>38100</xdr:colOff>
      <xdr:row>97</xdr:row>
      <xdr:rowOff>100919</xdr:rowOff>
    </xdr:to>
    <xdr:sp macro="" textlink="">
      <xdr:nvSpPr>
        <xdr:cNvPr id="253" name="楕円 252"/>
        <xdr:cNvSpPr/>
      </xdr:nvSpPr>
      <xdr:spPr>
        <a:xfrm>
          <a:off x="3746500" y="166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92046</xdr:rowOff>
    </xdr:from>
    <xdr:ext cx="534377" cy="259045"/>
    <xdr:sp macro="" textlink="">
      <xdr:nvSpPr>
        <xdr:cNvPr id="254" name="テキスト ボックス 253"/>
        <xdr:cNvSpPr txBox="1"/>
      </xdr:nvSpPr>
      <xdr:spPr>
        <a:xfrm>
          <a:off x="3530111" y="1672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9134</xdr:rowOff>
    </xdr:from>
    <xdr:to>
      <xdr:col>15</xdr:col>
      <xdr:colOff>101600</xdr:colOff>
      <xdr:row>97</xdr:row>
      <xdr:rowOff>110734</xdr:rowOff>
    </xdr:to>
    <xdr:sp macro="" textlink="">
      <xdr:nvSpPr>
        <xdr:cNvPr id="255" name="楕円 254"/>
        <xdr:cNvSpPr/>
      </xdr:nvSpPr>
      <xdr:spPr>
        <a:xfrm>
          <a:off x="2857500" y="166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101861</xdr:rowOff>
    </xdr:from>
    <xdr:ext cx="534377" cy="259045"/>
    <xdr:sp macro="" textlink="">
      <xdr:nvSpPr>
        <xdr:cNvPr id="256" name="テキスト ボックス 255"/>
        <xdr:cNvSpPr txBox="1"/>
      </xdr:nvSpPr>
      <xdr:spPr>
        <a:xfrm>
          <a:off x="2641111" y="1673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29350</xdr:rowOff>
    </xdr:from>
    <xdr:to>
      <xdr:col>10</xdr:col>
      <xdr:colOff>165100</xdr:colOff>
      <xdr:row>97</xdr:row>
      <xdr:rowOff>130950</xdr:rowOff>
    </xdr:to>
    <xdr:sp macro="" textlink="">
      <xdr:nvSpPr>
        <xdr:cNvPr id="257" name="楕円 256"/>
        <xdr:cNvSpPr/>
      </xdr:nvSpPr>
      <xdr:spPr>
        <a:xfrm>
          <a:off x="1968500" y="166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122077</xdr:rowOff>
    </xdr:from>
    <xdr:ext cx="534377" cy="259045"/>
    <xdr:sp macro="" textlink="">
      <xdr:nvSpPr>
        <xdr:cNvPr id="258" name="テキスト ボックス 257"/>
        <xdr:cNvSpPr txBox="1"/>
      </xdr:nvSpPr>
      <xdr:spPr>
        <a:xfrm>
          <a:off x="1752111" y="1675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44362</xdr:rowOff>
    </xdr:from>
    <xdr:to>
      <xdr:col>6</xdr:col>
      <xdr:colOff>38100</xdr:colOff>
      <xdr:row>97</xdr:row>
      <xdr:rowOff>145962</xdr:rowOff>
    </xdr:to>
    <xdr:sp macro="" textlink="">
      <xdr:nvSpPr>
        <xdr:cNvPr id="259" name="楕円 258"/>
        <xdr:cNvSpPr/>
      </xdr:nvSpPr>
      <xdr:spPr>
        <a:xfrm>
          <a:off x="1079500" y="166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137089</xdr:rowOff>
    </xdr:from>
    <xdr:ext cx="534377" cy="259045"/>
    <xdr:sp macro="" textlink="">
      <xdr:nvSpPr>
        <xdr:cNvPr id="260" name="テキスト ボックス 259"/>
        <xdr:cNvSpPr txBox="1"/>
      </xdr:nvSpPr>
      <xdr:spPr>
        <a:xfrm>
          <a:off x="863111" y="1676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137643</xdr:rowOff>
    </xdr:from>
    <xdr:to>
      <xdr:col>55</xdr:col>
      <xdr:colOff>0</xdr:colOff>
      <xdr:row>38</xdr:row>
      <xdr:rowOff>137871</xdr:rowOff>
    </xdr:to>
    <xdr:cxnSp macro="">
      <xdr:nvCxnSpPr>
        <xdr:cNvPr id="287" name="直線コネクタ 286"/>
        <xdr:cNvCxnSpPr/>
      </xdr:nvCxnSpPr>
      <xdr:spPr>
        <a:xfrm flipV="1">
          <a:off x="9639300" y="6652743"/>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101947</xdr:rowOff>
    </xdr:from>
    <xdr:ext cx="378565" cy="259045"/>
    <xdr:sp macro="" textlink="">
      <xdr:nvSpPr>
        <xdr:cNvPr id="288" name="労働費平均値テキスト"/>
        <xdr:cNvSpPr txBox="1"/>
      </xdr:nvSpPr>
      <xdr:spPr>
        <a:xfrm>
          <a:off x="10528300" y="6274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137185</xdr:rowOff>
    </xdr:from>
    <xdr:to>
      <xdr:col>50</xdr:col>
      <xdr:colOff>114300</xdr:colOff>
      <xdr:row>38</xdr:row>
      <xdr:rowOff>137871</xdr:rowOff>
    </xdr:to>
    <xdr:cxnSp macro="">
      <xdr:nvCxnSpPr>
        <xdr:cNvPr id="290" name="直線コネクタ 289"/>
        <xdr:cNvCxnSpPr/>
      </xdr:nvCxnSpPr>
      <xdr:spPr>
        <a:xfrm>
          <a:off x="8750300" y="665228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47464</xdr:rowOff>
    </xdr:from>
    <xdr:ext cx="378565" cy="259045"/>
    <xdr:sp macro="" textlink="">
      <xdr:nvSpPr>
        <xdr:cNvPr id="292" name="テキスト ボックス 291"/>
        <xdr:cNvSpPr txBox="1"/>
      </xdr:nvSpPr>
      <xdr:spPr>
        <a:xfrm>
          <a:off x="9450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136728</xdr:rowOff>
    </xdr:from>
    <xdr:to>
      <xdr:col>45</xdr:col>
      <xdr:colOff>177800</xdr:colOff>
      <xdr:row>38</xdr:row>
      <xdr:rowOff>137185</xdr:rowOff>
    </xdr:to>
    <xdr:cxnSp macro="">
      <xdr:nvCxnSpPr>
        <xdr:cNvPr id="293" name="直線コネクタ 292"/>
        <xdr:cNvCxnSpPr/>
      </xdr:nvCxnSpPr>
      <xdr:spPr>
        <a:xfrm>
          <a:off x="7861300" y="66518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43807</xdr:rowOff>
    </xdr:from>
    <xdr:ext cx="378565" cy="259045"/>
    <xdr:sp macro="" textlink="">
      <xdr:nvSpPr>
        <xdr:cNvPr id="295" name="テキスト ボックス 294"/>
        <xdr:cNvSpPr txBox="1"/>
      </xdr:nvSpPr>
      <xdr:spPr>
        <a:xfrm>
          <a:off x="8561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136499</xdr:rowOff>
    </xdr:from>
    <xdr:to>
      <xdr:col>41</xdr:col>
      <xdr:colOff>50800</xdr:colOff>
      <xdr:row>38</xdr:row>
      <xdr:rowOff>136728</xdr:rowOff>
    </xdr:to>
    <xdr:cxnSp macro="">
      <xdr:nvCxnSpPr>
        <xdr:cNvPr id="296" name="直線コネクタ 295"/>
        <xdr:cNvCxnSpPr/>
      </xdr:nvCxnSpPr>
      <xdr:spPr>
        <a:xfrm>
          <a:off x="6972300" y="665159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19118</xdr:rowOff>
    </xdr:from>
    <xdr:ext cx="378565" cy="259045"/>
    <xdr:sp macro="" textlink="">
      <xdr:nvSpPr>
        <xdr:cNvPr id="298" name="テキスト ボックス 297"/>
        <xdr:cNvSpPr txBox="1"/>
      </xdr:nvSpPr>
      <xdr:spPr>
        <a:xfrm>
          <a:off x="7672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36949</xdr:rowOff>
    </xdr:from>
    <xdr:ext cx="378565" cy="259045"/>
    <xdr:sp macro="" textlink="">
      <xdr:nvSpPr>
        <xdr:cNvPr id="300" name="テキスト ボックス 299"/>
        <xdr:cNvSpPr txBox="1"/>
      </xdr:nvSpPr>
      <xdr:spPr>
        <a:xfrm>
          <a:off x="6783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86843</xdr:rowOff>
    </xdr:from>
    <xdr:to>
      <xdr:col>55</xdr:col>
      <xdr:colOff>50800</xdr:colOff>
      <xdr:row>39</xdr:row>
      <xdr:rowOff>16993</xdr:rowOff>
    </xdr:to>
    <xdr:sp macro="" textlink="">
      <xdr:nvSpPr>
        <xdr:cNvPr id="306" name="楕円 305"/>
        <xdr:cNvSpPr/>
      </xdr:nvSpPr>
      <xdr:spPr>
        <a:xfrm>
          <a:off x="104267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1770</xdr:rowOff>
    </xdr:from>
    <xdr:ext cx="249299" cy="259045"/>
    <xdr:sp macro="" textlink="">
      <xdr:nvSpPr>
        <xdr:cNvPr id="307" name="労働費該当値テキスト"/>
        <xdr:cNvSpPr txBox="1"/>
      </xdr:nvSpPr>
      <xdr:spPr>
        <a:xfrm>
          <a:off x="10528300" y="6516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87071</xdr:rowOff>
    </xdr:from>
    <xdr:to>
      <xdr:col>50</xdr:col>
      <xdr:colOff>165100</xdr:colOff>
      <xdr:row>39</xdr:row>
      <xdr:rowOff>17221</xdr:rowOff>
    </xdr:to>
    <xdr:sp macro="" textlink="">
      <xdr:nvSpPr>
        <xdr:cNvPr id="308" name="楕円 307"/>
        <xdr:cNvSpPr/>
      </xdr:nvSpPr>
      <xdr:spPr>
        <a:xfrm>
          <a:off x="9588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8348</xdr:rowOff>
    </xdr:from>
    <xdr:ext cx="249299" cy="259045"/>
    <xdr:sp macro="" textlink="">
      <xdr:nvSpPr>
        <xdr:cNvPr id="309" name="テキスト ボックス 308"/>
        <xdr:cNvSpPr txBox="1"/>
      </xdr:nvSpPr>
      <xdr:spPr>
        <a:xfrm>
          <a:off x="9514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86385</xdr:rowOff>
    </xdr:from>
    <xdr:to>
      <xdr:col>46</xdr:col>
      <xdr:colOff>38100</xdr:colOff>
      <xdr:row>39</xdr:row>
      <xdr:rowOff>16535</xdr:rowOff>
    </xdr:to>
    <xdr:sp macro="" textlink="">
      <xdr:nvSpPr>
        <xdr:cNvPr id="310" name="楕円 309"/>
        <xdr:cNvSpPr/>
      </xdr:nvSpPr>
      <xdr:spPr>
        <a:xfrm>
          <a:off x="8699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7662</xdr:rowOff>
    </xdr:from>
    <xdr:ext cx="313932" cy="259045"/>
    <xdr:sp macro="" textlink="">
      <xdr:nvSpPr>
        <xdr:cNvPr id="311" name="テキスト ボックス 310"/>
        <xdr:cNvSpPr txBox="1"/>
      </xdr:nvSpPr>
      <xdr:spPr>
        <a:xfrm>
          <a:off x="8593333" y="66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85928</xdr:rowOff>
    </xdr:from>
    <xdr:to>
      <xdr:col>41</xdr:col>
      <xdr:colOff>101600</xdr:colOff>
      <xdr:row>39</xdr:row>
      <xdr:rowOff>16078</xdr:rowOff>
    </xdr:to>
    <xdr:sp macro="" textlink="">
      <xdr:nvSpPr>
        <xdr:cNvPr id="312" name="楕円 311"/>
        <xdr:cNvSpPr/>
      </xdr:nvSpPr>
      <xdr:spPr>
        <a:xfrm>
          <a:off x="7810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7205</xdr:rowOff>
    </xdr:from>
    <xdr:ext cx="313932" cy="259045"/>
    <xdr:sp macro="" textlink="">
      <xdr:nvSpPr>
        <xdr:cNvPr id="313" name="テキスト ボックス 312"/>
        <xdr:cNvSpPr txBox="1"/>
      </xdr:nvSpPr>
      <xdr:spPr>
        <a:xfrm>
          <a:off x="7704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85699</xdr:rowOff>
    </xdr:from>
    <xdr:to>
      <xdr:col>36</xdr:col>
      <xdr:colOff>165100</xdr:colOff>
      <xdr:row>39</xdr:row>
      <xdr:rowOff>15849</xdr:rowOff>
    </xdr:to>
    <xdr:sp macro="" textlink="">
      <xdr:nvSpPr>
        <xdr:cNvPr id="314" name="楕円 313"/>
        <xdr:cNvSpPr/>
      </xdr:nvSpPr>
      <xdr:spPr>
        <a:xfrm>
          <a:off x="6921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6976</xdr:rowOff>
    </xdr:from>
    <xdr:ext cx="313932" cy="259045"/>
    <xdr:sp macro="" textlink="">
      <xdr:nvSpPr>
        <xdr:cNvPr id="315" name="テキスト ボックス 314"/>
        <xdr:cNvSpPr txBox="1"/>
      </xdr:nvSpPr>
      <xdr:spPr>
        <a:xfrm>
          <a:off x="6815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74549</xdr:rowOff>
    </xdr:from>
    <xdr:to>
      <xdr:col>55</xdr:col>
      <xdr:colOff>0</xdr:colOff>
      <xdr:row>57</xdr:row>
      <xdr:rowOff>113799</xdr:rowOff>
    </xdr:to>
    <xdr:cxnSp macro="">
      <xdr:nvCxnSpPr>
        <xdr:cNvPr id="342" name="直線コネクタ 341"/>
        <xdr:cNvCxnSpPr/>
      </xdr:nvCxnSpPr>
      <xdr:spPr>
        <a:xfrm flipV="1">
          <a:off x="9639300" y="9847199"/>
          <a:ext cx="838200" cy="3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47449</xdr:rowOff>
    </xdr:from>
    <xdr:ext cx="534377" cy="259045"/>
    <xdr:sp macro="" textlink="">
      <xdr:nvSpPr>
        <xdr:cNvPr id="343" name="農林水産業費平均値テキスト"/>
        <xdr:cNvSpPr txBox="1"/>
      </xdr:nvSpPr>
      <xdr:spPr>
        <a:xfrm>
          <a:off x="10528300" y="9477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90300</xdr:rowOff>
    </xdr:from>
    <xdr:to>
      <xdr:col>50</xdr:col>
      <xdr:colOff>114300</xdr:colOff>
      <xdr:row>57</xdr:row>
      <xdr:rowOff>113799</xdr:rowOff>
    </xdr:to>
    <xdr:cxnSp macro="">
      <xdr:nvCxnSpPr>
        <xdr:cNvPr id="345" name="直線コネクタ 344"/>
        <xdr:cNvCxnSpPr/>
      </xdr:nvCxnSpPr>
      <xdr:spPr>
        <a:xfrm>
          <a:off x="8750300" y="9862950"/>
          <a:ext cx="889000" cy="2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12351</xdr:rowOff>
    </xdr:from>
    <xdr:ext cx="534377" cy="259045"/>
    <xdr:sp macro="" textlink="">
      <xdr:nvSpPr>
        <xdr:cNvPr id="347" name="テキスト ボックス 346"/>
        <xdr:cNvSpPr txBox="1"/>
      </xdr:nvSpPr>
      <xdr:spPr>
        <a:xfrm>
          <a:off x="9372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90300</xdr:rowOff>
    </xdr:from>
    <xdr:to>
      <xdr:col>45</xdr:col>
      <xdr:colOff>177800</xdr:colOff>
      <xdr:row>57</xdr:row>
      <xdr:rowOff>99626</xdr:rowOff>
    </xdr:to>
    <xdr:cxnSp macro="">
      <xdr:nvCxnSpPr>
        <xdr:cNvPr id="348" name="直線コネクタ 347"/>
        <xdr:cNvCxnSpPr/>
      </xdr:nvCxnSpPr>
      <xdr:spPr>
        <a:xfrm flipV="1">
          <a:off x="7861300" y="9862950"/>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134081</xdr:rowOff>
    </xdr:from>
    <xdr:ext cx="534377" cy="259045"/>
    <xdr:sp macro="" textlink="">
      <xdr:nvSpPr>
        <xdr:cNvPr id="350" name="テキスト ボックス 349"/>
        <xdr:cNvSpPr txBox="1"/>
      </xdr:nvSpPr>
      <xdr:spPr>
        <a:xfrm>
          <a:off x="8483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99626</xdr:rowOff>
    </xdr:from>
    <xdr:to>
      <xdr:col>41</xdr:col>
      <xdr:colOff>50800</xdr:colOff>
      <xdr:row>57</xdr:row>
      <xdr:rowOff>122784</xdr:rowOff>
    </xdr:to>
    <xdr:cxnSp macro="">
      <xdr:nvCxnSpPr>
        <xdr:cNvPr id="351" name="直線コネクタ 350"/>
        <xdr:cNvCxnSpPr/>
      </xdr:nvCxnSpPr>
      <xdr:spPr>
        <a:xfrm flipV="1">
          <a:off x="6972300" y="9872276"/>
          <a:ext cx="889000" cy="2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169148</xdr:rowOff>
    </xdr:from>
    <xdr:ext cx="534377" cy="259045"/>
    <xdr:sp macro="" textlink="">
      <xdr:nvSpPr>
        <xdr:cNvPr id="353" name="テキスト ボックス 352"/>
        <xdr:cNvSpPr txBox="1"/>
      </xdr:nvSpPr>
      <xdr:spPr>
        <a:xfrm>
          <a:off x="7594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37475</xdr:rowOff>
    </xdr:from>
    <xdr:ext cx="534377" cy="259045"/>
    <xdr:sp macro="" textlink="">
      <xdr:nvSpPr>
        <xdr:cNvPr id="355" name="テキスト ボックス 354"/>
        <xdr:cNvSpPr txBox="1"/>
      </xdr:nvSpPr>
      <xdr:spPr>
        <a:xfrm>
          <a:off x="6705111" y="94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23749</xdr:rowOff>
    </xdr:from>
    <xdr:to>
      <xdr:col>55</xdr:col>
      <xdr:colOff>50800</xdr:colOff>
      <xdr:row>57</xdr:row>
      <xdr:rowOff>125349</xdr:rowOff>
    </xdr:to>
    <xdr:sp macro="" textlink="">
      <xdr:nvSpPr>
        <xdr:cNvPr id="361" name="楕円 360"/>
        <xdr:cNvSpPr/>
      </xdr:nvSpPr>
      <xdr:spPr>
        <a:xfrm>
          <a:off x="10426700" y="97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2176</xdr:rowOff>
    </xdr:from>
    <xdr:ext cx="534377" cy="259045"/>
    <xdr:sp macro="" textlink="">
      <xdr:nvSpPr>
        <xdr:cNvPr id="362" name="農林水産業費該当値テキスト"/>
        <xdr:cNvSpPr txBox="1"/>
      </xdr:nvSpPr>
      <xdr:spPr>
        <a:xfrm>
          <a:off x="10528300" y="977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62999</xdr:rowOff>
    </xdr:from>
    <xdr:to>
      <xdr:col>50</xdr:col>
      <xdr:colOff>165100</xdr:colOff>
      <xdr:row>57</xdr:row>
      <xdr:rowOff>164599</xdr:rowOff>
    </xdr:to>
    <xdr:sp macro="" textlink="">
      <xdr:nvSpPr>
        <xdr:cNvPr id="363" name="楕円 362"/>
        <xdr:cNvSpPr/>
      </xdr:nvSpPr>
      <xdr:spPr>
        <a:xfrm>
          <a:off x="9588500" y="983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155726</xdr:rowOff>
    </xdr:from>
    <xdr:ext cx="469744" cy="259045"/>
    <xdr:sp macro="" textlink="">
      <xdr:nvSpPr>
        <xdr:cNvPr id="364" name="テキスト ボックス 363"/>
        <xdr:cNvSpPr txBox="1"/>
      </xdr:nvSpPr>
      <xdr:spPr>
        <a:xfrm>
          <a:off x="9404428" y="992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39500</xdr:rowOff>
    </xdr:from>
    <xdr:to>
      <xdr:col>46</xdr:col>
      <xdr:colOff>38100</xdr:colOff>
      <xdr:row>57</xdr:row>
      <xdr:rowOff>141100</xdr:rowOff>
    </xdr:to>
    <xdr:sp macro="" textlink="">
      <xdr:nvSpPr>
        <xdr:cNvPr id="365" name="楕円 364"/>
        <xdr:cNvSpPr/>
      </xdr:nvSpPr>
      <xdr:spPr>
        <a:xfrm>
          <a:off x="8699500" y="981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132227</xdr:rowOff>
    </xdr:from>
    <xdr:ext cx="469744" cy="259045"/>
    <xdr:sp macro="" textlink="">
      <xdr:nvSpPr>
        <xdr:cNvPr id="366" name="テキスト ボックス 365"/>
        <xdr:cNvSpPr txBox="1"/>
      </xdr:nvSpPr>
      <xdr:spPr>
        <a:xfrm>
          <a:off x="8515428" y="99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48826</xdr:rowOff>
    </xdr:from>
    <xdr:to>
      <xdr:col>41</xdr:col>
      <xdr:colOff>101600</xdr:colOff>
      <xdr:row>57</xdr:row>
      <xdr:rowOff>150426</xdr:rowOff>
    </xdr:to>
    <xdr:sp macro="" textlink="">
      <xdr:nvSpPr>
        <xdr:cNvPr id="367" name="楕円 366"/>
        <xdr:cNvSpPr/>
      </xdr:nvSpPr>
      <xdr:spPr>
        <a:xfrm>
          <a:off x="7810500" y="98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141553</xdr:rowOff>
    </xdr:from>
    <xdr:ext cx="469744" cy="259045"/>
    <xdr:sp macro="" textlink="">
      <xdr:nvSpPr>
        <xdr:cNvPr id="368" name="テキスト ボックス 367"/>
        <xdr:cNvSpPr txBox="1"/>
      </xdr:nvSpPr>
      <xdr:spPr>
        <a:xfrm>
          <a:off x="7626428" y="99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71984</xdr:rowOff>
    </xdr:from>
    <xdr:to>
      <xdr:col>36</xdr:col>
      <xdr:colOff>165100</xdr:colOff>
      <xdr:row>58</xdr:row>
      <xdr:rowOff>2134</xdr:rowOff>
    </xdr:to>
    <xdr:sp macro="" textlink="">
      <xdr:nvSpPr>
        <xdr:cNvPr id="369" name="楕円 368"/>
        <xdr:cNvSpPr/>
      </xdr:nvSpPr>
      <xdr:spPr>
        <a:xfrm>
          <a:off x="6921500" y="984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164711</xdr:rowOff>
    </xdr:from>
    <xdr:ext cx="469744" cy="259045"/>
    <xdr:sp macro="" textlink="">
      <xdr:nvSpPr>
        <xdr:cNvPr id="370" name="テキスト ボックス 369"/>
        <xdr:cNvSpPr txBox="1"/>
      </xdr:nvSpPr>
      <xdr:spPr>
        <a:xfrm>
          <a:off x="6737428" y="993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9444</xdr:rowOff>
    </xdr:from>
    <xdr:to>
      <xdr:col>55</xdr:col>
      <xdr:colOff>0</xdr:colOff>
      <xdr:row>77</xdr:row>
      <xdr:rowOff>17056</xdr:rowOff>
    </xdr:to>
    <xdr:cxnSp macro="">
      <xdr:nvCxnSpPr>
        <xdr:cNvPr id="397" name="直線コネクタ 396"/>
        <xdr:cNvCxnSpPr/>
      </xdr:nvCxnSpPr>
      <xdr:spPr>
        <a:xfrm flipV="1">
          <a:off x="9639300" y="13211094"/>
          <a:ext cx="8382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11605</xdr:rowOff>
    </xdr:from>
    <xdr:ext cx="534377" cy="259045"/>
    <xdr:sp macro="" textlink="">
      <xdr:nvSpPr>
        <xdr:cNvPr id="398" name="商工費平均値テキスト"/>
        <xdr:cNvSpPr txBox="1"/>
      </xdr:nvSpPr>
      <xdr:spPr>
        <a:xfrm>
          <a:off x="10528300" y="12870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17056</xdr:rowOff>
    </xdr:from>
    <xdr:to>
      <xdr:col>50</xdr:col>
      <xdr:colOff>114300</xdr:colOff>
      <xdr:row>77</xdr:row>
      <xdr:rowOff>22862</xdr:rowOff>
    </xdr:to>
    <xdr:cxnSp macro="">
      <xdr:nvCxnSpPr>
        <xdr:cNvPr id="400" name="直線コネクタ 399"/>
        <xdr:cNvCxnSpPr/>
      </xdr:nvCxnSpPr>
      <xdr:spPr>
        <a:xfrm flipV="1">
          <a:off x="8750300" y="13218706"/>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32948</xdr:rowOff>
    </xdr:from>
    <xdr:ext cx="534377" cy="259045"/>
    <xdr:sp macro="" textlink="">
      <xdr:nvSpPr>
        <xdr:cNvPr id="402" name="テキスト ボックス 401"/>
        <xdr:cNvSpPr txBox="1"/>
      </xdr:nvSpPr>
      <xdr:spPr>
        <a:xfrm>
          <a:off x="9372111" y="128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22862</xdr:rowOff>
    </xdr:from>
    <xdr:to>
      <xdr:col>45</xdr:col>
      <xdr:colOff>177800</xdr:colOff>
      <xdr:row>77</xdr:row>
      <xdr:rowOff>50318</xdr:rowOff>
    </xdr:to>
    <xdr:cxnSp macro="">
      <xdr:nvCxnSpPr>
        <xdr:cNvPr id="403" name="直線コネクタ 402"/>
        <xdr:cNvCxnSpPr/>
      </xdr:nvCxnSpPr>
      <xdr:spPr>
        <a:xfrm flipV="1">
          <a:off x="7861300" y="13224512"/>
          <a:ext cx="889000" cy="2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29405</xdr:rowOff>
    </xdr:from>
    <xdr:ext cx="534377" cy="259045"/>
    <xdr:sp macro="" textlink="">
      <xdr:nvSpPr>
        <xdr:cNvPr id="405" name="テキスト ボックス 404"/>
        <xdr:cNvSpPr txBox="1"/>
      </xdr:nvSpPr>
      <xdr:spPr>
        <a:xfrm>
          <a:off x="8483111" y="128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22405</xdr:rowOff>
    </xdr:from>
    <xdr:to>
      <xdr:col>41</xdr:col>
      <xdr:colOff>50800</xdr:colOff>
      <xdr:row>77</xdr:row>
      <xdr:rowOff>50318</xdr:rowOff>
    </xdr:to>
    <xdr:cxnSp macro="">
      <xdr:nvCxnSpPr>
        <xdr:cNvPr id="406" name="直線コネクタ 405"/>
        <xdr:cNvCxnSpPr/>
      </xdr:nvCxnSpPr>
      <xdr:spPr>
        <a:xfrm>
          <a:off x="6972300" y="13224055"/>
          <a:ext cx="889000" cy="2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44515</xdr:rowOff>
    </xdr:from>
    <xdr:ext cx="534377" cy="259045"/>
    <xdr:sp macro="" textlink="">
      <xdr:nvSpPr>
        <xdr:cNvPr id="408" name="テキスト ボックス 407"/>
        <xdr:cNvSpPr txBox="1"/>
      </xdr:nvSpPr>
      <xdr:spPr>
        <a:xfrm>
          <a:off x="7594111" y="1290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7597</xdr:rowOff>
    </xdr:from>
    <xdr:ext cx="534377" cy="259045"/>
    <xdr:sp macro="" textlink="">
      <xdr:nvSpPr>
        <xdr:cNvPr id="410" name="テキスト ボックス 409"/>
        <xdr:cNvSpPr txBox="1"/>
      </xdr:nvSpPr>
      <xdr:spPr>
        <a:xfrm>
          <a:off x="6705111" y="1286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130094</xdr:rowOff>
    </xdr:from>
    <xdr:to>
      <xdr:col>55</xdr:col>
      <xdr:colOff>50800</xdr:colOff>
      <xdr:row>77</xdr:row>
      <xdr:rowOff>60244</xdr:rowOff>
    </xdr:to>
    <xdr:sp macro="" textlink="">
      <xdr:nvSpPr>
        <xdr:cNvPr id="416" name="楕円 415"/>
        <xdr:cNvSpPr/>
      </xdr:nvSpPr>
      <xdr:spPr>
        <a:xfrm>
          <a:off x="10426700" y="1316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108521</xdr:rowOff>
    </xdr:from>
    <xdr:ext cx="534377" cy="259045"/>
    <xdr:sp macro="" textlink="">
      <xdr:nvSpPr>
        <xdr:cNvPr id="417" name="商工費該当値テキスト"/>
        <xdr:cNvSpPr txBox="1"/>
      </xdr:nvSpPr>
      <xdr:spPr>
        <a:xfrm>
          <a:off x="10528300" y="1313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137706</xdr:rowOff>
    </xdr:from>
    <xdr:to>
      <xdr:col>50</xdr:col>
      <xdr:colOff>165100</xdr:colOff>
      <xdr:row>77</xdr:row>
      <xdr:rowOff>67856</xdr:rowOff>
    </xdr:to>
    <xdr:sp macro="" textlink="">
      <xdr:nvSpPr>
        <xdr:cNvPr id="418" name="楕円 417"/>
        <xdr:cNvSpPr/>
      </xdr:nvSpPr>
      <xdr:spPr>
        <a:xfrm>
          <a:off x="9588500" y="1316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58983</xdr:rowOff>
    </xdr:from>
    <xdr:ext cx="534377" cy="259045"/>
    <xdr:sp macro="" textlink="">
      <xdr:nvSpPr>
        <xdr:cNvPr id="419" name="テキスト ボックス 418"/>
        <xdr:cNvSpPr txBox="1"/>
      </xdr:nvSpPr>
      <xdr:spPr>
        <a:xfrm>
          <a:off x="9372111" y="132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143512</xdr:rowOff>
    </xdr:from>
    <xdr:to>
      <xdr:col>46</xdr:col>
      <xdr:colOff>38100</xdr:colOff>
      <xdr:row>77</xdr:row>
      <xdr:rowOff>73662</xdr:rowOff>
    </xdr:to>
    <xdr:sp macro="" textlink="">
      <xdr:nvSpPr>
        <xdr:cNvPr id="420" name="楕円 419"/>
        <xdr:cNvSpPr/>
      </xdr:nvSpPr>
      <xdr:spPr>
        <a:xfrm>
          <a:off x="8699500" y="1317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64789</xdr:rowOff>
    </xdr:from>
    <xdr:ext cx="534377" cy="259045"/>
    <xdr:sp macro="" textlink="">
      <xdr:nvSpPr>
        <xdr:cNvPr id="421" name="テキスト ボックス 420"/>
        <xdr:cNvSpPr txBox="1"/>
      </xdr:nvSpPr>
      <xdr:spPr>
        <a:xfrm>
          <a:off x="8483111" y="1326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170968</xdr:rowOff>
    </xdr:from>
    <xdr:to>
      <xdr:col>41</xdr:col>
      <xdr:colOff>101600</xdr:colOff>
      <xdr:row>77</xdr:row>
      <xdr:rowOff>101118</xdr:rowOff>
    </xdr:to>
    <xdr:sp macro="" textlink="">
      <xdr:nvSpPr>
        <xdr:cNvPr id="422" name="楕円 421"/>
        <xdr:cNvSpPr/>
      </xdr:nvSpPr>
      <xdr:spPr>
        <a:xfrm>
          <a:off x="7810500" y="132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92245</xdr:rowOff>
    </xdr:from>
    <xdr:ext cx="534377" cy="259045"/>
    <xdr:sp macro="" textlink="">
      <xdr:nvSpPr>
        <xdr:cNvPr id="423" name="テキスト ボックス 422"/>
        <xdr:cNvSpPr txBox="1"/>
      </xdr:nvSpPr>
      <xdr:spPr>
        <a:xfrm>
          <a:off x="7594111" y="132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143055</xdr:rowOff>
    </xdr:from>
    <xdr:to>
      <xdr:col>36</xdr:col>
      <xdr:colOff>165100</xdr:colOff>
      <xdr:row>77</xdr:row>
      <xdr:rowOff>73205</xdr:rowOff>
    </xdr:to>
    <xdr:sp macro="" textlink="">
      <xdr:nvSpPr>
        <xdr:cNvPr id="424" name="楕円 423"/>
        <xdr:cNvSpPr/>
      </xdr:nvSpPr>
      <xdr:spPr>
        <a:xfrm>
          <a:off x="6921500" y="1317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64332</xdr:rowOff>
    </xdr:from>
    <xdr:ext cx="534377" cy="259045"/>
    <xdr:sp macro="" textlink="">
      <xdr:nvSpPr>
        <xdr:cNvPr id="425" name="テキスト ボックス 424"/>
        <xdr:cNvSpPr txBox="1"/>
      </xdr:nvSpPr>
      <xdr:spPr>
        <a:xfrm>
          <a:off x="6705111" y="1326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25898</xdr:rowOff>
    </xdr:from>
    <xdr:to>
      <xdr:col>55</xdr:col>
      <xdr:colOff>0</xdr:colOff>
      <xdr:row>97</xdr:row>
      <xdr:rowOff>65980</xdr:rowOff>
    </xdr:to>
    <xdr:cxnSp macro="">
      <xdr:nvCxnSpPr>
        <xdr:cNvPr id="452" name="直線コネクタ 451"/>
        <xdr:cNvCxnSpPr/>
      </xdr:nvCxnSpPr>
      <xdr:spPr>
        <a:xfrm flipV="1">
          <a:off x="9639300" y="16656548"/>
          <a:ext cx="8382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152965</xdr:rowOff>
    </xdr:from>
    <xdr:ext cx="534377" cy="259045"/>
    <xdr:sp macro="" textlink="">
      <xdr:nvSpPr>
        <xdr:cNvPr id="453" name="土木費平均値テキスト"/>
        <xdr:cNvSpPr txBox="1"/>
      </xdr:nvSpPr>
      <xdr:spPr>
        <a:xfrm>
          <a:off x="10528300" y="16612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65980</xdr:rowOff>
    </xdr:from>
    <xdr:to>
      <xdr:col>50</xdr:col>
      <xdr:colOff>114300</xdr:colOff>
      <xdr:row>97</xdr:row>
      <xdr:rowOff>94757</xdr:rowOff>
    </xdr:to>
    <xdr:cxnSp macro="">
      <xdr:nvCxnSpPr>
        <xdr:cNvPr id="455" name="直線コネクタ 454"/>
        <xdr:cNvCxnSpPr/>
      </xdr:nvCxnSpPr>
      <xdr:spPr>
        <a:xfrm flipV="1">
          <a:off x="8750300" y="16696630"/>
          <a:ext cx="889000" cy="2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124520</xdr:rowOff>
    </xdr:from>
    <xdr:ext cx="534377" cy="259045"/>
    <xdr:sp macro="" textlink="">
      <xdr:nvSpPr>
        <xdr:cNvPr id="457" name="テキスト ボックス 456"/>
        <xdr:cNvSpPr txBox="1"/>
      </xdr:nvSpPr>
      <xdr:spPr>
        <a:xfrm>
          <a:off x="9372111" y="164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94757</xdr:rowOff>
    </xdr:from>
    <xdr:to>
      <xdr:col>45</xdr:col>
      <xdr:colOff>177800</xdr:colOff>
      <xdr:row>97</xdr:row>
      <xdr:rowOff>98210</xdr:rowOff>
    </xdr:to>
    <xdr:cxnSp macro="">
      <xdr:nvCxnSpPr>
        <xdr:cNvPr id="458" name="直線コネクタ 457"/>
        <xdr:cNvCxnSpPr/>
      </xdr:nvCxnSpPr>
      <xdr:spPr>
        <a:xfrm flipV="1">
          <a:off x="7861300" y="16725407"/>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115550</xdr:rowOff>
    </xdr:from>
    <xdr:ext cx="534377" cy="259045"/>
    <xdr:sp macro="" textlink="">
      <xdr:nvSpPr>
        <xdr:cNvPr id="460" name="テキスト ボックス 459"/>
        <xdr:cNvSpPr txBox="1"/>
      </xdr:nvSpPr>
      <xdr:spPr>
        <a:xfrm>
          <a:off x="8483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98210</xdr:rowOff>
    </xdr:from>
    <xdr:to>
      <xdr:col>41</xdr:col>
      <xdr:colOff>50800</xdr:colOff>
      <xdr:row>97</xdr:row>
      <xdr:rowOff>102617</xdr:rowOff>
    </xdr:to>
    <xdr:cxnSp macro="">
      <xdr:nvCxnSpPr>
        <xdr:cNvPr id="461" name="直線コネクタ 460"/>
        <xdr:cNvCxnSpPr/>
      </xdr:nvCxnSpPr>
      <xdr:spPr>
        <a:xfrm flipV="1">
          <a:off x="6972300" y="16728860"/>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137944</xdr:rowOff>
    </xdr:from>
    <xdr:ext cx="534377" cy="259045"/>
    <xdr:sp macro="" textlink="">
      <xdr:nvSpPr>
        <xdr:cNvPr id="463" name="テキスト ボックス 462"/>
        <xdr:cNvSpPr txBox="1"/>
      </xdr:nvSpPr>
      <xdr:spPr>
        <a:xfrm>
          <a:off x="7594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132156</xdr:rowOff>
    </xdr:from>
    <xdr:ext cx="534377" cy="259045"/>
    <xdr:sp macro="" textlink="">
      <xdr:nvSpPr>
        <xdr:cNvPr id="465" name="テキスト ボックス 464"/>
        <xdr:cNvSpPr txBox="1"/>
      </xdr:nvSpPr>
      <xdr:spPr>
        <a:xfrm>
          <a:off x="6705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146548</xdr:rowOff>
    </xdr:from>
    <xdr:to>
      <xdr:col>55</xdr:col>
      <xdr:colOff>50800</xdr:colOff>
      <xdr:row>97</xdr:row>
      <xdr:rowOff>76698</xdr:rowOff>
    </xdr:to>
    <xdr:sp macro="" textlink="">
      <xdr:nvSpPr>
        <xdr:cNvPr id="471" name="楕円 470"/>
        <xdr:cNvSpPr/>
      </xdr:nvSpPr>
      <xdr:spPr>
        <a:xfrm>
          <a:off x="10426700" y="1660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169425</xdr:rowOff>
    </xdr:from>
    <xdr:ext cx="534377" cy="259045"/>
    <xdr:sp macro="" textlink="">
      <xdr:nvSpPr>
        <xdr:cNvPr id="472" name="土木費該当値テキスト"/>
        <xdr:cNvSpPr txBox="1"/>
      </xdr:nvSpPr>
      <xdr:spPr>
        <a:xfrm>
          <a:off x="10528300" y="16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15180</xdr:rowOff>
    </xdr:from>
    <xdr:to>
      <xdr:col>50</xdr:col>
      <xdr:colOff>165100</xdr:colOff>
      <xdr:row>97</xdr:row>
      <xdr:rowOff>116780</xdr:rowOff>
    </xdr:to>
    <xdr:sp macro="" textlink="">
      <xdr:nvSpPr>
        <xdr:cNvPr id="473" name="楕円 472"/>
        <xdr:cNvSpPr/>
      </xdr:nvSpPr>
      <xdr:spPr>
        <a:xfrm>
          <a:off x="9588500" y="1664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107907</xdr:rowOff>
    </xdr:from>
    <xdr:ext cx="534377" cy="259045"/>
    <xdr:sp macro="" textlink="">
      <xdr:nvSpPr>
        <xdr:cNvPr id="474" name="テキスト ボックス 473"/>
        <xdr:cNvSpPr txBox="1"/>
      </xdr:nvSpPr>
      <xdr:spPr>
        <a:xfrm>
          <a:off x="9372111" y="1673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43957</xdr:rowOff>
    </xdr:from>
    <xdr:to>
      <xdr:col>46</xdr:col>
      <xdr:colOff>38100</xdr:colOff>
      <xdr:row>97</xdr:row>
      <xdr:rowOff>145557</xdr:rowOff>
    </xdr:to>
    <xdr:sp macro="" textlink="">
      <xdr:nvSpPr>
        <xdr:cNvPr id="475" name="楕円 474"/>
        <xdr:cNvSpPr/>
      </xdr:nvSpPr>
      <xdr:spPr>
        <a:xfrm>
          <a:off x="8699500" y="166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136684</xdr:rowOff>
    </xdr:from>
    <xdr:ext cx="534377" cy="259045"/>
    <xdr:sp macro="" textlink="">
      <xdr:nvSpPr>
        <xdr:cNvPr id="476" name="テキスト ボックス 475"/>
        <xdr:cNvSpPr txBox="1"/>
      </xdr:nvSpPr>
      <xdr:spPr>
        <a:xfrm>
          <a:off x="8483111" y="1676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47410</xdr:rowOff>
    </xdr:from>
    <xdr:to>
      <xdr:col>41</xdr:col>
      <xdr:colOff>101600</xdr:colOff>
      <xdr:row>97</xdr:row>
      <xdr:rowOff>149010</xdr:rowOff>
    </xdr:to>
    <xdr:sp macro="" textlink="">
      <xdr:nvSpPr>
        <xdr:cNvPr id="477" name="楕円 476"/>
        <xdr:cNvSpPr/>
      </xdr:nvSpPr>
      <xdr:spPr>
        <a:xfrm>
          <a:off x="7810500" y="166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140137</xdr:rowOff>
    </xdr:from>
    <xdr:ext cx="534377" cy="259045"/>
    <xdr:sp macro="" textlink="">
      <xdr:nvSpPr>
        <xdr:cNvPr id="478" name="テキスト ボックス 477"/>
        <xdr:cNvSpPr txBox="1"/>
      </xdr:nvSpPr>
      <xdr:spPr>
        <a:xfrm>
          <a:off x="7594111" y="167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51817</xdr:rowOff>
    </xdr:from>
    <xdr:to>
      <xdr:col>36</xdr:col>
      <xdr:colOff>165100</xdr:colOff>
      <xdr:row>97</xdr:row>
      <xdr:rowOff>153417</xdr:rowOff>
    </xdr:to>
    <xdr:sp macro="" textlink="">
      <xdr:nvSpPr>
        <xdr:cNvPr id="479" name="楕円 478"/>
        <xdr:cNvSpPr/>
      </xdr:nvSpPr>
      <xdr:spPr>
        <a:xfrm>
          <a:off x="6921500" y="166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144544</xdr:rowOff>
    </xdr:from>
    <xdr:ext cx="534377" cy="259045"/>
    <xdr:sp macro="" textlink="">
      <xdr:nvSpPr>
        <xdr:cNvPr id="480" name="テキスト ボックス 479"/>
        <xdr:cNvSpPr txBox="1"/>
      </xdr:nvSpPr>
      <xdr:spPr>
        <a:xfrm>
          <a:off x="6705111" y="167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84082</xdr:rowOff>
    </xdr:from>
    <xdr:to>
      <xdr:col>85</xdr:col>
      <xdr:colOff>127000</xdr:colOff>
      <xdr:row>34</xdr:row>
      <xdr:rowOff>33836</xdr:rowOff>
    </xdr:to>
    <xdr:cxnSp macro="">
      <xdr:nvCxnSpPr>
        <xdr:cNvPr id="507" name="直線コネクタ 506"/>
        <xdr:cNvCxnSpPr/>
      </xdr:nvCxnSpPr>
      <xdr:spPr>
        <a:xfrm flipV="1">
          <a:off x="15481300" y="5570482"/>
          <a:ext cx="838200" cy="29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56903</xdr:rowOff>
    </xdr:from>
    <xdr:ext cx="534377" cy="259045"/>
    <xdr:sp macro="" textlink="">
      <xdr:nvSpPr>
        <xdr:cNvPr id="508" name="消防費平均値テキスト"/>
        <xdr:cNvSpPr txBox="1"/>
      </xdr:nvSpPr>
      <xdr:spPr>
        <a:xfrm>
          <a:off x="16370300" y="6057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33836</xdr:rowOff>
    </xdr:from>
    <xdr:to>
      <xdr:col>81</xdr:col>
      <xdr:colOff>50800</xdr:colOff>
      <xdr:row>34</xdr:row>
      <xdr:rowOff>153759</xdr:rowOff>
    </xdr:to>
    <xdr:cxnSp macro="">
      <xdr:nvCxnSpPr>
        <xdr:cNvPr id="510" name="直線コネクタ 509"/>
        <xdr:cNvCxnSpPr/>
      </xdr:nvCxnSpPr>
      <xdr:spPr>
        <a:xfrm flipV="1">
          <a:off x="14592300" y="5863136"/>
          <a:ext cx="889000" cy="11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25150</xdr:rowOff>
    </xdr:from>
    <xdr:ext cx="534377" cy="259045"/>
    <xdr:sp macro="" textlink="">
      <xdr:nvSpPr>
        <xdr:cNvPr id="512" name="テキスト ボックス 511"/>
        <xdr:cNvSpPr txBox="1"/>
      </xdr:nvSpPr>
      <xdr:spPr>
        <a:xfrm>
          <a:off x="15214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89362</xdr:rowOff>
    </xdr:from>
    <xdr:to>
      <xdr:col>76</xdr:col>
      <xdr:colOff>114300</xdr:colOff>
      <xdr:row>34</xdr:row>
      <xdr:rowOff>153759</xdr:rowOff>
    </xdr:to>
    <xdr:cxnSp macro="">
      <xdr:nvCxnSpPr>
        <xdr:cNvPr id="513" name="直線コネクタ 512"/>
        <xdr:cNvCxnSpPr/>
      </xdr:nvCxnSpPr>
      <xdr:spPr>
        <a:xfrm>
          <a:off x="13703300" y="5918662"/>
          <a:ext cx="889000" cy="6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21996</xdr:rowOff>
    </xdr:from>
    <xdr:ext cx="534377" cy="259045"/>
    <xdr:sp macro="" textlink="">
      <xdr:nvSpPr>
        <xdr:cNvPr id="515" name="テキスト ボックス 514"/>
        <xdr:cNvSpPr txBox="1"/>
      </xdr:nvSpPr>
      <xdr:spPr>
        <a:xfrm>
          <a:off x="14325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89362</xdr:rowOff>
    </xdr:from>
    <xdr:to>
      <xdr:col>71</xdr:col>
      <xdr:colOff>177800</xdr:colOff>
      <xdr:row>34</xdr:row>
      <xdr:rowOff>157714</xdr:rowOff>
    </xdr:to>
    <xdr:cxnSp macro="">
      <xdr:nvCxnSpPr>
        <xdr:cNvPr id="516" name="直線コネクタ 515"/>
        <xdr:cNvCxnSpPr/>
      </xdr:nvCxnSpPr>
      <xdr:spPr>
        <a:xfrm flipV="1">
          <a:off x="12814300" y="5918662"/>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16875</xdr:rowOff>
    </xdr:from>
    <xdr:ext cx="534377" cy="259045"/>
    <xdr:sp macro="" textlink="">
      <xdr:nvSpPr>
        <xdr:cNvPr id="518" name="テキスト ボックス 517"/>
        <xdr:cNvSpPr txBox="1"/>
      </xdr:nvSpPr>
      <xdr:spPr>
        <a:xfrm>
          <a:off x="13436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116910</xdr:rowOff>
    </xdr:from>
    <xdr:ext cx="534377" cy="259045"/>
    <xdr:sp macro="" textlink="">
      <xdr:nvSpPr>
        <xdr:cNvPr id="520" name="テキスト ボックス 519"/>
        <xdr:cNvSpPr txBox="1"/>
      </xdr:nvSpPr>
      <xdr:spPr>
        <a:xfrm>
          <a:off x="12547111" y="61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33282</xdr:rowOff>
    </xdr:from>
    <xdr:to>
      <xdr:col>85</xdr:col>
      <xdr:colOff>177800</xdr:colOff>
      <xdr:row>32</xdr:row>
      <xdr:rowOff>134882</xdr:rowOff>
    </xdr:to>
    <xdr:sp macro="" textlink="">
      <xdr:nvSpPr>
        <xdr:cNvPr id="526" name="楕円 525"/>
        <xdr:cNvSpPr/>
      </xdr:nvSpPr>
      <xdr:spPr>
        <a:xfrm>
          <a:off x="16268700" y="55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56159</xdr:rowOff>
    </xdr:from>
    <xdr:ext cx="534377" cy="259045"/>
    <xdr:sp macro="" textlink="">
      <xdr:nvSpPr>
        <xdr:cNvPr id="527" name="消防費該当値テキスト"/>
        <xdr:cNvSpPr txBox="1"/>
      </xdr:nvSpPr>
      <xdr:spPr>
        <a:xfrm>
          <a:off x="16370300" y="537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154486</xdr:rowOff>
    </xdr:from>
    <xdr:to>
      <xdr:col>81</xdr:col>
      <xdr:colOff>101600</xdr:colOff>
      <xdr:row>34</xdr:row>
      <xdr:rowOff>84636</xdr:rowOff>
    </xdr:to>
    <xdr:sp macro="" textlink="">
      <xdr:nvSpPr>
        <xdr:cNvPr id="528" name="楕円 527"/>
        <xdr:cNvSpPr/>
      </xdr:nvSpPr>
      <xdr:spPr>
        <a:xfrm>
          <a:off x="15430500" y="58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101163</xdr:rowOff>
    </xdr:from>
    <xdr:ext cx="534377" cy="259045"/>
    <xdr:sp macro="" textlink="">
      <xdr:nvSpPr>
        <xdr:cNvPr id="529" name="テキスト ボックス 528"/>
        <xdr:cNvSpPr txBox="1"/>
      </xdr:nvSpPr>
      <xdr:spPr>
        <a:xfrm>
          <a:off x="15214111" y="558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102959</xdr:rowOff>
    </xdr:from>
    <xdr:to>
      <xdr:col>76</xdr:col>
      <xdr:colOff>165100</xdr:colOff>
      <xdr:row>35</xdr:row>
      <xdr:rowOff>33109</xdr:rowOff>
    </xdr:to>
    <xdr:sp macro="" textlink="">
      <xdr:nvSpPr>
        <xdr:cNvPr id="530" name="楕円 529"/>
        <xdr:cNvSpPr/>
      </xdr:nvSpPr>
      <xdr:spPr>
        <a:xfrm>
          <a:off x="14541500" y="59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49636</xdr:rowOff>
    </xdr:from>
    <xdr:ext cx="534377" cy="259045"/>
    <xdr:sp macro="" textlink="">
      <xdr:nvSpPr>
        <xdr:cNvPr id="531" name="テキスト ボックス 530"/>
        <xdr:cNvSpPr txBox="1"/>
      </xdr:nvSpPr>
      <xdr:spPr>
        <a:xfrm>
          <a:off x="14325111" y="57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38562</xdr:rowOff>
    </xdr:from>
    <xdr:to>
      <xdr:col>72</xdr:col>
      <xdr:colOff>38100</xdr:colOff>
      <xdr:row>34</xdr:row>
      <xdr:rowOff>140162</xdr:rowOff>
    </xdr:to>
    <xdr:sp macro="" textlink="">
      <xdr:nvSpPr>
        <xdr:cNvPr id="532" name="楕円 531"/>
        <xdr:cNvSpPr/>
      </xdr:nvSpPr>
      <xdr:spPr>
        <a:xfrm>
          <a:off x="13652500" y="58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156689</xdr:rowOff>
    </xdr:from>
    <xdr:ext cx="534377" cy="259045"/>
    <xdr:sp macro="" textlink="">
      <xdr:nvSpPr>
        <xdr:cNvPr id="533" name="テキスト ボックス 532"/>
        <xdr:cNvSpPr txBox="1"/>
      </xdr:nvSpPr>
      <xdr:spPr>
        <a:xfrm>
          <a:off x="13436111" y="56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106914</xdr:rowOff>
    </xdr:from>
    <xdr:to>
      <xdr:col>67</xdr:col>
      <xdr:colOff>101600</xdr:colOff>
      <xdr:row>35</xdr:row>
      <xdr:rowOff>37064</xdr:rowOff>
    </xdr:to>
    <xdr:sp macro="" textlink="">
      <xdr:nvSpPr>
        <xdr:cNvPr id="534" name="楕円 533"/>
        <xdr:cNvSpPr/>
      </xdr:nvSpPr>
      <xdr:spPr>
        <a:xfrm>
          <a:off x="12763500" y="59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53591</xdr:rowOff>
    </xdr:from>
    <xdr:ext cx="534377" cy="259045"/>
    <xdr:sp macro="" textlink="">
      <xdr:nvSpPr>
        <xdr:cNvPr id="535" name="テキスト ボックス 534"/>
        <xdr:cNvSpPr txBox="1"/>
      </xdr:nvSpPr>
      <xdr:spPr>
        <a:xfrm>
          <a:off x="12547111" y="57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15722</xdr:rowOff>
    </xdr:from>
    <xdr:to>
      <xdr:col>85</xdr:col>
      <xdr:colOff>127000</xdr:colOff>
      <xdr:row>59</xdr:row>
      <xdr:rowOff>10475</xdr:rowOff>
    </xdr:to>
    <xdr:cxnSp macro="">
      <xdr:nvCxnSpPr>
        <xdr:cNvPr id="567" name="直線コネクタ 566"/>
        <xdr:cNvCxnSpPr/>
      </xdr:nvCxnSpPr>
      <xdr:spPr>
        <a:xfrm flipV="1">
          <a:off x="15481300" y="9959822"/>
          <a:ext cx="838200" cy="16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116458</xdr:rowOff>
    </xdr:from>
    <xdr:ext cx="534377" cy="259045"/>
    <xdr:sp macro="" textlink="">
      <xdr:nvSpPr>
        <xdr:cNvPr id="568" name="教育費平均値テキスト"/>
        <xdr:cNvSpPr txBox="1"/>
      </xdr:nvSpPr>
      <xdr:spPr>
        <a:xfrm>
          <a:off x="16370300" y="9717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10475</xdr:rowOff>
    </xdr:from>
    <xdr:to>
      <xdr:col>81</xdr:col>
      <xdr:colOff>50800</xdr:colOff>
      <xdr:row>59</xdr:row>
      <xdr:rowOff>103298</xdr:rowOff>
    </xdr:to>
    <xdr:cxnSp macro="">
      <xdr:nvCxnSpPr>
        <xdr:cNvPr id="570" name="直線コネクタ 569"/>
        <xdr:cNvCxnSpPr/>
      </xdr:nvCxnSpPr>
      <xdr:spPr>
        <a:xfrm flipV="1">
          <a:off x="14592300" y="10126025"/>
          <a:ext cx="889000" cy="9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119582</xdr:rowOff>
    </xdr:from>
    <xdr:ext cx="534377" cy="259045"/>
    <xdr:sp macro="" textlink="">
      <xdr:nvSpPr>
        <xdr:cNvPr id="572" name="テキスト ボックス 571"/>
        <xdr:cNvSpPr txBox="1"/>
      </xdr:nvSpPr>
      <xdr:spPr>
        <a:xfrm>
          <a:off x="15214111" y="9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31594</xdr:rowOff>
    </xdr:from>
    <xdr:to>
      <xdr:col>76</xdr:col>
      <xdr:colOff>114300</xdr:colOff>
      <xdr:row>59</xdr:row>
      <xdr:rowOff>103298</xdr:rowOff>
    </xdr:to>
    <xdr:cxnSp macro="">
      <xdr:nvCxnSpPr>
        <xdr:cNvPr id="573" name="直線コネクタ 572"/>
        <xdr:cNvCxnSpPr/>
      </xdr:nvCxnSpPr>
      <xdr:spPr>
        <a:xfrm>
          <a:off x="13703300" y="10147144"/>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111995</xdr:rowOff>
    </xdr:from>
    <xdr:ext cx="534377" cy="259045"/>
    <xdr:sp macro="" textlink="">
      <xdr:nvSpPr>
        <xdr:cNvPr id="575" name="テキスト ボックス 574"/>
        <xdr:cNvSpPr txBox="1"/>
      </xdr:nvSpPr>
      <xdr:spPr>
        <a:xfrm>
          <a:off x="14325111" y="97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38561</xdr:rowOff>
    </xdr:from>
    <xdr:to>
      <xdr:col>71</xdr:col>
      <xdr:colOff>177800</xdr:colOff>
      <xdr:row>59</xdr:row>
      <xdr:rowOff>31594</xdr:rowOff>
    </xdr:to>
    <xdr:cxnSp macro="">
      <xdr:nvCxnSpPr>
        <xdr:cNvPr id="576" name="直線コネクタ 575"/>
        <xdr:cNvCxnSpPr/>
      </xdr:nvCxnSpPr>
      <xdr:spPr>
        <a:xfrm>
          <a:off x="12814300" y="9811211"/>
          <a:ext cx="889000" cy="3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123436</xdr:rowOff>
    </xdr:from>
    <xdr:ext cx="534377" cy="259045"/>
    <xdr:sp macro="" textlink="">
      <xdr:nvSpPr>
        <xdr:cNvPr id="578" name="テキスト ボックス 577"/>
        <xdr:cNvSpPr txBox="1"/>
      </xdr:nvSpPr>
      <xdr:spPr>
        <a:xfrm>
          <a:off x="13436111" y="97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134002</xdr:rowOff>
    </xdr:from>
    <xdr:ext cx="534377" cy="259045"/>
    <xdr:sp macro="" textlink="">
      <xdr:nvSpPr>
        <xdr:cNvPr id="580" name="テキスト ボックス 579"/>
        <xdr:cNvSpPr txBox="1"/>
      </xdr:nvSpPr>
      <xdr:spPr>
        <a:xfrm>
          <a:off x="12547111" y="100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136372</xdr:rowOff>
    </xdr:from>
    <xdr:to>
      <xdr:col>85</xdr:col>
      <xdr:colOff>177800</xdr:colOff>
      <xdr:row>58</xdr:row>
      <xdr:rowOff>66522</xdr:rowOff>
    </xdr:to>
    <xdr:sp macro="" textlink="">
      <xdr:nvSpPr>
        <xdr:cNvPr id="586" name="楕円 585"/>
        <xdr:cNvSpPr/>
      </xdr:nvSpPr>
      <xdr:spPr>
        <a:xfrm>
          <a:off x="16268700" y="99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114799</xdr:rowOff>
    </xdr:from>
    <xdr:ext cx="534377" cy="259045"/>
    <xdr:sp macro="" textlink="">
      <xdr:nvSpPr>
        <xdr:cNvPr id="587" name="教育費該当値テキスト"/>
        <xdr:cNvSpPr txBox="1"/>
      </xdr:nvSpPr>
      <xdr:spPr>
        <a:xfrm>
          <a:off x="16370300" y="988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131125</xdr:rowOff>
    </xdr:from>
    <xdr:to>
      <xdr:col>81</xdr:col>
      <xdr:colOff>101600</xdr:colOff>
      <xdr:row>59</xdr:row>
      <xdr:rowOff>61275</xdr:rowOff>
    </xdr:to>
    <xdr:sp macro="" textlink="">
      <xdr:nvSpPr>
        <xdr:cNvPr id="588" name="楕円 587"/>
        <xdr:cNvSpPr/>
      </xdr:nvSpPr>
      <xdr:spPr>
        <a:xfrm>
          <a:off x="15430500" y="100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52402</xdr:rowOff>
    </xdr:from>
    <xdr:ext cx="534377" cy="259045"/>
    <xdr:sp macro="" textlink="">
      <xdr:nvSpPr>
        <xdr:cNvPr id="589" name="テキスト ボックス 588"/>
        <xdr:cNvSpPr txBox="1"/>
      </xdr:nvSpPr>
      <xdr:spPr>
        <a:xfrm>
          <a:off x="15214111" y="1016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52498</xdr:rowOff>
    </xdr:from>
    <xdr:to>
      <xdr:col>76</xdr:col>
      <xdr:colOff>165100</xdr:colOff>
      <xdr:row>59</xdr:row>
      <xdr:rowOff>154098</xdr:rowOff>
    </xdr:to>
    <xdr:sp macro="" textlink="">
      <xdr:nvSpPr>
        <xdr:cNvPr id="590" name="楕円 589"/>
        <xdr:cNvSpPr/>
      </xdr:nvSpPr>
      <xdr:spPr>
        <a:xfrm>
          <a:off x="14541500" y="1016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145225</xdr:rowOff>
    </xdr:from>
    <xdr:ext cx="534377" cy="259045"/>
    <xdr:sp macro="" textlink="">
      <xdr:nvSpPr>
        <xdr:cNvPr id="591" name="テキスト ボックス 590"/>
        <xdr:cNvSpPr txBox="1"/>
      </xdr:nvSpPr>
      <xdr:spPr>
        <a:xfrm>
          <a:off x="14325111" y="1026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152244</xdr:rowOff>
    </xdr:from>
    <xdr:to>
      <xdr:col>72</xdr:col>
      <xdr:colOff>38100</xdr:colOff>
      <xdr:row>59</xdr:row>
      <xdr:rowOff>82394</xdr:rowOff>
    </xdr:to>
    <xdr:sp macro="" textlink="">
      <xdr:nvSpPr>
        <xdr:cNvPr id="592" name="楕円 591"/>
        <xdr:cNvSpPr/>
      </xdr:nvSpPr>
      <xdr:spPr>
        <a:xfrm>
          <a:off x="13652500" y="100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73521</xdr:rowOff>
    </xdr:from>
    <xdr:ext cx="534377" cy="259045"/>
    <xdr:sp macro="" textlink="">
      <xdr:nvSpPr>
        <xdr:cNvPr id="593" name="テキスト ボックス 592"/>
        <xdr:cNvSpPr txBox="1"/>
      </xdr:nvSpPr>
      <xdr:spPr>
        <a:xfrm>
          <a:off x="13436111" y="101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159211</xdr:rowOff>
    </xdr:from>
    <xdr:to>
      <xdr:col>67</xdr:col>
      <xdr:colOff>101600</xdr:colOff>
      <xdr:row>57</xdr:row>
      <xdr:rowOff>89361</xdr:rowOff>
    </xdr:to>
    <xdr:sp macro="" textlink="">
      <xdr:nvSpPr>
        <xdr:cNvPr id="594" name="楕円 593"/>
        <xdr:cNvSpPr/>
      </xdr:nvSpPr>
      <xdr:spPr>
        <a:xfrm>
          <a:off x="12763500" y="976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105888</xdr:rowOff>
    </xdr:from>
    <xdr:ext cx="534377" cy="259045"/>
    <xdr:sp macro="" textlink="">
      <xdr:nvSpPr>
        <xdr:cNvPr id="595" name="テキスト ボックス 594"/>
        <xdr:cNvSpPr txBox="1"/>
      </xdr:nvSpPr>
      <xdr:spPr>
        <a:xfrm>
          <a:off x="12547111" y="953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132705</xdr:rowOff>
    </xdr:from>
    <xdr:to>
      <xdr:col>85</xdr:col>
      <xdr:colOff>127000</xdr:colOff>
      <xdr:row>78</xdr:row>
      <xdr:rowOff>64376</xdr:rowOff>
    </xdr:to>
    <xdr:cxnSp macro="">
      <xdr:nvCxnSpPr>
        <xdr:cNvPr id="622" name="直線コネクタ 621"/>
        <xdr:cNvCxnSpPr/>
      </xdr:nvCxnSpPr>
      <xdr:spPr>
        <a:xfrm flipV="1">
          <a:off x="15481300" y="13334355"/>
          <a:ext cx="838200" cy="10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101125</xdr:rowOff>
    </xdr:from>
    <xdr:ext cx="469744" cy="259045"/>
    <xdr:sp macro="" textlink="">
      <xdr:nvSpPr>
        <xdr:cNvPr id="623" name="災害復旧費平均値テキスト"/>
        <xdr:cNvSpPr txBox="1"/>
      </xdr:nvSpPr>
      <xdr:spPr>
        <a:xfrm>
          <a:off x="16370300" y="13131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57198</xdr:rowOff>
    </xdr:from>
    <xdr:to>
      <xdr:col>81</xdr:col>
      <xdr:colOff>50800</xdr:colOff>
      <xdr:row>78</xdr:row>
      <xdr:rowOff>64376</xdr:rowOff>
    </xdr:to>
    <xdr:cxnSp macro="">
      <xdr:nvCxnSpPr>
        <xdr:cNvPr id="625" name="直線コネクタ 624"/>
        <xdr:cNvCxnSpPr/>
      </xdr:nvCxnSpPr>
      <xdr:spPr>
        <a:xfrm>
          <a:off x="14592300" y="13430298"/>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66713</xdr:rowOff>
    </xdr:from>
    <xdr:ext cx="469744" cy="259045"/>
    <xdr:sp macro="" textlink="">
      <xdr:nvSpPr>
        <xdr:cNvPr id="627" name="テキスト ボックス 626"/>
        <xdr:cNvSpPr txBox="1"/>
      </xdr:nvSpPr>
      <xdr:spPr>
        <a:xfrm>
          <a:off x="15246428" y="130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57198</xdr:rowOff>
    </xdr:from>
    <xdr:to>
      <xdr:col>76</xdr:col>
      <xdr:colOff>114300</xdr:colOff>
      <xdr:row>78</xdr:row>
      <xdr:rowOff>134420</xdr:rowOff>
    </xdr:to>
    <xdr:cxnSp macro="">
      <xdr:nvCxnSpPr>
        <xdr:cNvPr id="628" name="直線コネクタ 627"/>
        <xdr:cNvCxnSpPr/>
      </xdr:nvCxnSpPr>
      <xdr:spPr>
        <a:xfrm flipV="1">
          <a:off x="13703300" y="13430298"/>
          <a:ext cx="889000" cy="7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120728</xdr:rowOff>
    </xdr:from>
    <xdr:ext cx="469744" cy="259045"/>
    <xdr:sp macro="" textlink="">
      <xdr:nvSpPr>
        <xdr:cNvPr id="630" name="テキスト ボックス 629"/>
        <xdr:cNvSpPr txBox="1"/>
      </xdr:nvSpPr>
      <xdr:spPr>
        <a:xfrm>
          <a:off x="14357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131242</xdr:rowOff>
    </xdr:from>
    <xdr:to>
      <xdr:col>71</xdr:col>
      <xdr:colOff>177800</xdr:colOff>
      <xdr:row>78</xdr:row>
      <xdr:rowOff>134420</xdr:rowOff>
    </xdr:to>
    <xdr:cxnSp macro="">
      <xdr:nvCxnSpPr>
        <xdr:cNvPr id="631" name="直線コネクタ 630"/>
        <xdr:cNvCxnSpPr/>
      </xdr:nvCxnSpPr>
      <xdr:spPr>
        <a:xfrm>
          <a:off x="12814300" y="13504342"/>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106512</xdr:rowOff>
    </xdr:from>
    <xdr:ext cx="469744" cy="259045"/>
    <xdr:sp macro="" textlink="">
      <xdr:nvSpPr>
        <xdr:cNvPr id="633" name="テキスト ボックス 632"/>
        <xdr:cNvSpPr txBox="1"/>
      </xdr:nvSpPr>
      <xdr:spPr>
        <a:xfrm>
          <a:off x="13468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xdr:rowOff>
    </xdr:from>
    <xdr:to>
      <xdr:col>67</xdr:col>
      <xdr:colOff>101600</xdr:colOff>
      <xdr:row>78</xdr:row>
      <xdr:rowOff>112295</xdr:rowOff>
    </xdr:to>
    <xdr:sp macro="" textlink="">
      <xdr:nvSpPr>
        <xdr:cNvPr id="634" name="フローチャート: 判断 633"/>
        <xdr:cNvSpPr/>
      </xdr:nvSpPr>
      <xdr:spPr>
        <a:xfrm>
          <a:off x="12763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128822</xdr:rowOff>
    </xdr:from>
    <xdr:ext cx="469744" cy="259045"/>
    <xdr:sp macro="" textlink="">
      <xdr:nvSpPr>
        <xdr:cNvPr id="635" name="テキスト ボックス 634"/>
        <xdr:cNvSpPr txBox="1"/>
      </xdr:nvSpPr>
      <xdr:spPr>
        <a:xfrm>
          <a:off x="12579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81905</xdr:rowOff>
    </xdr:from>
    <xdr:to>
      <xdr:col>85</xdr:col>
      <xdr:colOff>177800</xdr:colOff>
      <xdr:row>78</xdr:row>
      <xdr:rowOff>12055</xdr:rowOff>
    </xdr:to>
    <xdr:sp macro="" textlink="">
      <xdr:nvSpPr>
        <xdr:cNvPr id="641" name="楕円 640"/>
        <xdr:cNvSpPr/>
      </xdr:nvSpPr>
      <xdr:spPr>
        <a:xfrm>
          <a:off x="16268700" y="132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60332</xdr:rowOff>
    </xdr:from>
    <xdr:ext cx="469744" cy="259045"/>
    <xdr:sp macro="" textlink="">
      <xdr:nvSpPr>
        <xdr:cNvPr id="642" name="災害復旧費該当値テキスト"/>
        <xdr:cNvSpPr txBox="1"/>
      </xdr:nvSpPr>
      <xdr:spPr>
        <a:xfrm>
          <a:off x="16370300" y="1326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13576</xdr:rowOff>
    </xdr:from>
    <xdr:to>
      <xdr:col>81</xdr:col>
      <xdr:colOff>101600</xdr:colOff>
      <xdr:row>78</xdr:row>
      <xdr:rowOff>115176</xdr:rowOff>
    </xdr:to>
    <xdr:sp macro="" textlink="">
      <xdr:nvSpPr>
        <xdr:cNvPr id="643" name="楕円 642"/>
        <xdr:cNvSpPr/>
      </xdr:nvSpPr>
      <xdr:spPr>
        <a:xfrm>
          <a:off x="15430500" y="133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106303</xdr:rowOff>
    </xdr:from>
    <xdr:ext cx="469744" cy="259045"/>
    <xdr:sp macro="" textlink="">
      <xdr:nvSpPr>
        <xdr:cNvPr id="644" name="テキスト ボックス 643"/>
        <xdr:cNvSpPr txBox="1"/>
      </xdr:nvSpPr>
      <xdr:spPr>
        <a:xfrm>
          <a:off x="15246428" y="1347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6398</xdr:rowOff>
    </xdr:from>
    <xdr:to>
      <xdr:col>76</xdr:col>
      <xdr:colOff>165100</xdr:colOff>
      <xdr:row>78</xdr:row>
      <xdr:rowOff>107998</xdr:rowOff>
    </xdr:to>
    <xdr:sp macro="" textlink="">
      <xdr:nvSpPr>
        <xdr:cNvPr id="645" name="楕円 644"/>
        <xdr:cNvSpPr/>
      </xdr:nvSpPr>
      <xdr:spPr>
        <a:xfrm>
          <a:off x="14541500" y="1337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124525</xdr:rowOff>
    </xdr:from>
    <xdr:ext cx="469744" cy="259045"/>
    <xdr:sp macro="" textlink="">
      <xdr:nvSpPr>
        <xdr:cNvPr id="646" name="テキスト ボックス 645"/>
        <xdr:cNvSpPr txBox="1"/>
      </xdr:nvSpPr>
      <xdr:spPr>
        <a:xfrm>
          <a:off x="14357428" y="1315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83620</xdr:rowOff>
    </xdr:from>
    <xdr:to>
      <xdr:col>72</xdr:col>
      <xdr:colOff>38100</xdr:colOff>
      <xdr:row>79</xdr:row>
      <xdr:rowOff>13770</xdr:rowOff>
    </xdr:to>
    <xdr:sp macro="" textlink="">
      <xdr:nvSpPr>
        <xdr:cNvPr id="647" name="楕円 646"/>
        <xdr:cNvSpPr/>
      </xdr:nvSpPr>
      <xdr:spPr>
        <a:xfrm>
          <a:off x="13652500" y="1345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4897</xdr:rowOff>
    </xdr:from>
    <xdr:ext cx="378565" cy="259045"/>
    <xdr:sp macro="" textlink="">
      <xdr:nvSpPr>
        <xdr:cNvPr id="648" name="テキスト ボックス 647"/>
        <xdr:cNvSpPr txBox="1"/>
      </xdr:nvSpPr>
      <xdr:spPr>
        <a:xfrm>
          <a:off x="13514017" y="13549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80442</xdr:rowOff>
    </xdr:from>
    <xdr:to>
      <xdr:col>67</xdr:col>
      <xdr:colOff>101600</xdr:colOff>
      <xdr:row>79</xdr:row>
      <xdr:rowOff>10592</xdr:rowOff>
    </xdr:to>
    <xdr:sp macro="" textlink="">
      <xdr:nvSpPr>
        <xdr:cNvPr id="649" name="楕円 648"/>
        <xdr:cNvSpPr/>
      </xdr:nvSpPr>
      <xdr:spPr>
        <a:xfrm>
          <a:off x="12763500" y="134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1719</xdr:rowOff>
    </xdr:from>
    <xdr:ext cx="378565" cy="259045"/>
    <xdr:sp macro="" textlink="">
      <xdr:nvSpPr>
        <xdr:cNvPr id="650" name="テキスト ボックス 649"/>
        <xdr:cNvSpPr txBox="1"/>
      </xdr:nvSpPr>
      <xdr:spPr>
        <a:xfrm>
          <a:off x="12625017" y="13546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154312</xdr:rowOff>
    </xdr:from>
    <xdr:to>
      <xdr:col>85</xdr:col>
      <xdr:colOff>127000</xdr:colOff>
      <xdr:row>97</xdr:row>
      <xdr:rowOff>167351</xdr:rowOff>
    </xdr:to>
    <xdr:cxnSp macro="">
      <xdr:nvCxnSpPr>
        <xdr:cNvPr id="683" name="直線コネクタ 682"/>
        <xdr:cNvCxnSpPr/>
      </xdr:nvCxnSpPr>
      <xdr:spPr>
        <a:xfrm flipV="1">
          <a:off x="15481300" y="16784962"/>
          <a:ext cx="838200" cy="1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45083</xdr:rowOff>
    </xdr:from>
    <xdr:ext cx="534377" cy="259045"/>
    <xdr:sp macro="" textlink="">
      <xdr:nvSpPr>
        <xdr:cNvPr id="684" name="公債費平均値テキスト"/>
        <xdr:cNvSpPr txBox="1"/>
      </xdr:nvSpPr>
      <xdr:spPr>
        <a:xfrm>
          <a:off x="16370300" y="163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151254</xdr:rowOff>
    </xdr:from>
    <xdr:to>
      <xdr:col>81</xdr:col>
      <xdr:colOff>50800</xdr:colOff>
      <xdr:row>97</xdr:row>
      <xdr:rowOff>167351</xdr:rowOff>
    </xdr:to>
    <xdr:cxnSp macro="">
      <xdr:nvCxnSpPr>
        <xdr:cNvPr id="686" name="直線コネクタ 685"/>
        <xdr:cNvCxnSpPr/>
      </xdr:nvCxnSpPr>
      <xdr:spPr>
        <a:xfrm>
          <a:off x="14592300" y="16781904"/>
          <a:ext cx="889000" cy="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137495</xdr:rowOff>
    </xdr:from>
    <xdr:ext cx="534377" cy="259045"/>
    <xdr:sp macro="" textlink="">
      <xdr:nvSpPr>
        <xdr:cNvPr id="688" name="テキスト ボックス 687"/>
        <xdr:cNvSpPr txBox="1"/>
      </xdr:nvSpPr>
      <xdr:spPr>
        <a:xfrm>
          <a:off x="15214111" y="162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151254</xdr:rowOff>
    </xdr:from>
    <xdr:to>
      <xdr:col>76</xdr:col>
      <xdr:colOff>114300</xdr:colOff>
      <xdr:row>98</xdr:row>
      <xdr:rowOff>7893</xdr:rowOff>
    </xdr:to>
    <xdr:cxnSp macro="">
      <xdr:nvCxnSpPr>
        <xdr:cNvPr id="689" name="直線コネクタ 688"/>
        <xdr:cNvCxnSpPr/>
      </xdr:nvCxnSpPr>
      <xdr:spPr>
        <a:xfrm flipV="1">
          <a:off x="13703300" y="16781904"/>
          <a:ext cx="889000" cy="2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142885</xdr:rowOff>
    </xdr:from>
    <xdr:ext cx="534377" cy="259045"/>
    <xdr:sp macro="" textlink="">
      <xdr:nvSpPr>
        <xdr:cNvPr id="691" name="テキスト ボックス 690"/>
        <xdr:cNvSpPr txBox="1"/>
      </xdr:nvSpPr>
      <xdr:spPr>
        <a:xfrm>
          <a:off x="14325111" y="162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167590</xdr:rowOff>
    </xdr:from>
    <xdr:to>
      <xdr:col>71</xdr:col>
      <xdr:colOff>177800</xdr:colOff>
      <xdr:row>98</xdr:row>
      <xdr:rowOff>7893</xdr:rowOff>
    </xdr:to>
    <xdr:cxnSp macro="">
      <xdr:nvCxnSpPr>
        <xdr:cNvPr id="692" name="直線コネクタ 691"/>
        <xdr:cNvCxnSpPr/>
      </xdr:nvCxnSpPr>
      <xdr:spPr>
        <a:xfrm>
          <a:off x="12814300" y="16798240"/>
          <a:ext cx="889000" cy="1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148438</xdr:rowOff>
    </xdr:from>
    <xdr:ext cx="534377" cy="259045"/>
    <xdr:sp macro="" textlink="">
      <xdr:nvSpPr>
        <xdr:cNvPr id="694" name="テキスト ボックス 693"/>
        <xdr:cNvSpPr txBox="1"/>
      </xdr:nvSpPr>
      <xdr:spPr>
        <a:xfrm>
          <a:off x="13436111" y="162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5" name="フローチャート: 判断 694"/>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30272</xdr:rowOff>
    </xdr:from>
    <xdr:ext cx="534377" cy="259045"/>
    <xdr:sp macro="" textlink="">
      <xdr:nvSpPr>
        <xdr:cNvPr id="696" name="テキスト ボックス 695"/>
        <xdr:cNvSpPr txBox="1"/>
      </xdr:nvSpPr>
      <xdr:spPr>
        <a:xfrm>
          <a:off x="12547111" y="163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103512</xdr:rowOff>
    </xdr:from>
    <xdr:to>
      <xdr:col>85</xdr:col>
      <xdr:colOff>177800</xdr:colOff>
      <xdr:row>98</xdr:row>
      <xdr:rowOff>33662</xdr:rowOff>
    </xdr:to>
    <xdr:sp macro="" textlink="">
      <xdr:nvSpPr>
        <xdr:cNvPr id="702" name="楕円 701"/>
        <xdr:cNvSpPr/>
      </xdr:nvSpPr>
      <xdr:spPr>
        <a:xfrm>
          <a:off x="16268700" y="1673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81939</xdr:rowOff>
    </xdr:from>
    <xdr:ext cx="534377" cy="259045"/>
    <xdr:sp macro="" textlink="">
      <xdr:nvSpPr>
        <xdr:cNvPr id="703" name="公債費該当値テキスト"/>
        <xdr:cNvSpPr txBox="1"/>
      </xdr:nvSpPr>
      <xdr:spPr>
        <a:xfrm>
          <a:off x="16370300" y="1671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116551</xdr:rowOff>
    </xdr:from>
    <xdr:to>
      <xdr:col>81</xdr:col>
      <xdr:colOff>101600</xdr:colOff>
      <xdr:row>98</xdr:row>
      <xdr:rowOff>46701</xdr:rowOff>
    </xdr:to>
    <xdr:sp macro="" textlink="">
      <xdr:nvSpPr>
        <xdr:cNvPr id="704" name="楕円 703"/>
        <xdr:cNvSpPr/>
      </xdr:nvSpPr>
      <xdr:spPr>
        <a:xfrm>
          <a:off x="15430500" y="1674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37828</xdr:rowOff>
    </xdr:from>
    <xdr:ext cx="534377" cy="259045"/>
    <xdr:sp macro="" textlink="">
      <xdr:nvSpPr>
        <xdr:cNvPr id="705" name="テキスト ボックス 704"/>
        <xdr:cNvSpPr txBox="1"/>
      </xdr:nvSpPr>
      <xdr:spPr>
        <a:xfrm>
          <a:off x="15214111" y="168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100454</xdr:rowOff>
    </xdr:from>
    <xdr:to>
      <xdr:col>76</xdr:col>
      <xdr:colOff>165100</xdr:colOff>
      <xdr:row>98</xdr:row>
      <xdr:rowOff>30604</xdr:rowOff>
    </xdr:to>
    <xdr:sp macro="" textlink="">
      <xdr:nvSpPr>
        <xdr:cNvPr id="706" name="楕円 705"/>
        <xdr:cNvSpPr/>
      </xdr:nvSpPr>
      <xdr:spPr>
        <a:xfrm>
          <a:off x="14541500" y="167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21731</xdr:rowOff>
    </xdr:from>
    <xdr:ext cx="534377" cy="259045"/>
    <xdr:sp macro="" textlink="">
      <xdr:nvSpPr>
        <xdr:cNvPr id="707" name="テキスト ボックス 706"/>
        <xdr:cNvSpPr txBox="1"/>
      </xdr:nvSpPr>
      <xdr:spPr>
        <a:xfrm>
          <a:off x="14325111" y="1682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128543</xdr:rowOff>
    </xdr:from>
    <xdr:to>
      <xdr:col>72</xdr:col>
      <xdr:colOff>38100</xdr:colOff>
      <xdr:row>98</xdr:row>
      <xdr:rowOff>58693</xdr:rowOff>
    </xdr:to>
    <xdr:sp macro="" textlink="">
      <xdr:nvSpPr>
        <xdr:cNvPr id="708" name="楕円 707"/>
        <xdr:cNvSpPr/>
      </xdr:nvSpPr>
      <xdr:spPr>
        <a:xfrm>
          <a:off x="13652500" y="1675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49820</xdr:rowOff>
    </xdr:from>
    <xdr:ext cx="534377" cy="259045"/>
    <xdr:sp macro="" textlink="">
      <xdr:nvSpPr>
        <xdr:cNvPr id="709" name="テキスト ボックス 708"/>
        <xdr:cNvSpPr txBox="1"/>
      </xdr:nvSpPr>
      <xdr:spPr>
        <a:xfrm>
          <a:off x="13436111" y="1685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116790</xdr:rowOff>
    </xdr:from>
    <xdr:to>
      <xdr:col>67</xdr:col>
      <xdr:colOff>101600</xdr:colOff>
      <xdr:row>98</xdr:row>
      <xdr:rowOff>46940</xdr:rowOff>
    </xdr:to>
    <xdr:sp macro="" textlink="">
      <xdr:nvSpPr>
        <xdr:cNvPr id="710" name="楕円 709"/>
        <xdr:cNvSpPr/>
      </xdr:nvSpPr>
      <xdr:spPr>
        <a:xfrm>
          <a:off x="12763500" y="167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38067</xdr:rowOff>
    </xdr:from>
    <xdr:ext cx="534377" cy="259045"/>
    <xdr:sp macro="" textlink="">
      <xdr:nvSpPr>
        <xdr:cNvPr id="711" name="テキスト ボックス 710"/>
        <xdr:cNvSpPr txBox="1"/>
      </xdr:nvSpPr>
      <xdr:spPr>
        <a:xfrm>
          <a:off x="12547111" y="1684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51003</xdr:rowOff>
    </xdr:from>
    <xdr:to>
      <xdr:col>116</xdr:col>
      <xdr:colOff>63500</xdr:colOff>
      <xdr:row>38</xdr:row>
      <xdr:rowOff>139700</xdr:rowOff>
    </xdr:to>
    <xdr:cxnSp macro="">
      <xdr:nvCxnSpPr>
        <xdr:cNvPr id="738" name="直線コネクタ 737"/>
        <xdr:cNvCxnSpPr/>
      </xdr:nvCxnSpPr>
      <xdr:spPr>
        <a:xfrm>
          <a:off x="21323300" y="5708853"/>
          <a:ext cx="838200" cy="94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51003</xdr:rowOff>
    </xdr:from>
    <xdr:to>
      <xdr:col>111</xdr:col>
      <xdr:colOff>177800</xdr:colOff>
      <xdr:row>38</xdr:row>
      <xdr:rowOff>139700</xdr:rowOff>
    </xdr:to>
    <xdr:cxnSp macro="">
      <xdr:nvCxnSpPr>
        <xdr:cNvPr id="741" name="直線コネクタ 740"/>
        <xdr:cNvCxnSpPr/>
      </xdr:nvCxnSpPr>
      <xdr:spPr>
        <a:xfrm flipV="1">
          <a:off x="20434300" y="5708853"/>
          <a:ext cx="889000" cy="94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134993</xdr:rowOff>
    </xdr:from>
    <xdr:ext cx="378565" cy="259045"/>
    <xdr:sp macro="" textlink="">
      <xdr:nvSpPr>
        <xdr:cNvPr id="743" name="テキスト ボックス 742"/>
        <xdr:cNvSpPr txBox="1"/>
      </xdr:nvSpPr>
      <xdr:spPr>
        <a:xfrm>
          <a:off x="21134017" y="66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9" name="テキスト ボックス 748"/>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0" name="フローチャート: 判断 749"/>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1" name="テキスト ボックス 750"/>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203</xdr:rowOff>
    </xdr:from>
    <xdr:to>
      <xdr:col>112</xdr:col>
      <xdr:colOff>38100</xdr:colOff>
      <xdr:row>33</xdr:row>
      <xdr:rowOff>101803</xdr:rowOff>
    </xdr:to>
    <xdr:sp macro="" textlink="">
      <xdr:nvSpPr>
        <xdr:cNvPr id="759" name="楕円 758"/>
        <xdr:cNvSpPr/>
      </xdr:nvSpPr>
      <xdr:spPr>
        <a:xfrm>
          <a:off x="21272500" y="56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118330</xdr:rowOff>
    </xdr:from>
    <xdr:ext cx="469744" cy="259045"/>
    <xdr:sp macro="" textlink="">
      <xdr:nvSpPr>
        <xdr:cNvPr id="760" name="テキスト ボックス 759"/>
        <xdr:cNvSpPr txBox="1"/>
      </xdr:nvSpPr>
      <xdr:spPr>
        <a:xfrm>
          <a:off x="21088428" y="543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総括</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少子高齢化・過疎化の影響は著しく、人口が</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人／年程度減少しており、住民一人当たりのコストの上昇の主因となっている。これについては今後も続く見通しで、人口減少施策に取り組んでいくことが重要な課題である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内平均や前年度と比べて大きく増加傾向にある。主な原因は庁舎建設関連経費の増加、減債基金積立金の開始が挙げられる。庁舎建設が本格化していく中で、総務費の増大は避けられない状況であるため、内容精査、財源確保に努め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医療扶助費の伸びが著しい。今後は資格審査の適正化や保険事業計画の適正実施を行い、費用の増大に歯止めをかけるように努める。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農林水産業費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花園の耐震補強工事の実施、漁港関連工事により増額となった。海や山の資源を適切に管理することにより、新たな地域の付加価値を検討する。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道路や橋梁、河川の維持費用が主となっているが、施設の老朽化が著しく、近年は橋梁の長寿命化計画に基づく事業を計画的に実施しており、今後も長寿命化を推進し、維持管理費用の抑制を図る。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防災施設の整備、常備・非常備消防の整備、住民への啓発等が主となっている。今年度においては、下田地区消防組合負担金が高規格救急車２台の導入のため、費用が増加している。消防関連施設の老朽化が進んでおり、集約化等を計画的に行い、効率的に費用の抑制を図ってい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中学校統合関係費用及び、小学校空調設置等工事により費用が増加した。中学校の統合に向けて最適化を行い、内容精査及び財源確保を検討していく。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台風や大雨などの災害が５～</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月にかけて多発し、道路、漁港等の大規模修繕が発生したことにより、昨年度より高い水準となっている。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への取組等により、実質収支は継続的に黒字を確保している。財政調整基金残高の減少は災害復旧や庁舎建設、中学校統合事業等に対して基金取り崩しをしたためと考えられる。既に始まった大型事業に伴い、更なる財政調整基金を含めた基金の大幅な取り崩しを検討しており、実質単年度収支は引き続き低い水準で推移していくものと推察する。そのような中でも中長期的な視点での行財政改革を進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令和元年度決算は、水道事業において借入金の償還額が減少したものの、一般会計において災害対応の経費が多くかかったため、全体としては黒字額が減少した。</a:t>
          </a:r>
          <a:endParaRPr kumimoji="1" lang="en-US" altLang="ja-JP" sz="140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令和元年度より市庁舎建設、統合中学校建設関係事業が開始されたため、引き続き同程度の水準を保ちつつ、老朽化施設の更新を進めていく。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81</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83</v>
      </c>
      <c r="C3" s="441"/>
      <c r="D3" s="441"/>
      <c r="E3" s="442"/>
      <c r="F3" s="442"/>
      <c r="G3" s="442"/>
      <c r="H3" s="442"/>
      <c r="I3" s="442"/>
      <c r="J3" s="442"/>
      <c r="K3" s="442"/>
      <c r="L3" s="442" t="s">
        <v>84</v>
      </c>
      <c r="M3" s="442"/>
      <c r="N3" s="442"/>
      <c r="O3" s="442"/>
      <c r="P3" s="442"/>
      <c r="Q3" s="442"/>
      <c r="R3" s="449"/>
      <c r="S3" s="449"/>
      <c r="T3" s="449"/>
      <c r="U3" s="449"/>
      <c r="V3" s="450"/>
      <c r="W3" s="424" t="s">
        <v>85</v>
      </c>
      <c r="X3" s="425"/>
      <c r="Y3" s="425"/>
      <c r="Z3" s="425"/>
      <c r="AA3" s="425"/>
      <c r="AB3" s="441"/>
      <c r="AC3" s="449" t="s">
        <v>86</v>
      </c>
      <c r="AD3" s="425"/>
      <c r="AE3" s="425"/>
      <c r="AF3" s="425"/>
      <c r="AG3" s="425"/>
      <c r="AH3" s="425"/>
      <c r="AI3" s="425"/>
      <c r="AJ3" s="425"/>
      <c r="AK3" s="425"/>
      <c r="AL3" s="426"/>
      <c r="AM3" s="424" t="s">
        <v>87</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88</v>
      </c>
      <c r="BO3" s="425"/>
      <c r="BP3" s="425"/>
      <c r="BQ3" s="425"/>
      <c r="BR3" s="425"/>
      <c r="BS3" s="425"/>
      <c r="BT3" s="425"/>
      <c r="BU3" s="426"/>
      <c r="BV3" s="424" t="s">
        <v>89</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90</v>
      </c>
      <c r="CU3" s="425"/>
      <c r="CV3" s="425"/>
      <c r="CW3" s="425"/>
      <c r="CX3" s="425"/>
      <c r="CY3" s="425"/>
      <c r="CZ3" s="425"/>
      <c r="DA3" s="426"/>
      <c r="DB3" s="424" t="s">
        <v>91</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92</v>
      </c>
      <c r="AZ4" s="428"/>
      <c r="BA4" s="428"/>
      <c r="BB4" s="428"/>
      <c r="BC4" s="428"/>
      <c r="BD4" s="428"/>
      <c r="BE4" s="428"/>
      <c r="BF4" s="428"/>
      <c r="BG4" s="428"/>
      <c r="BH4" s="428"/>
      <c r="BI4" s="428"/>
      <c r="BJ4" s="428"/>
      <c r="BK4" s="428"/>
      <c r="BL4" s="428"/>
      <c r="BM4" s="429"/>
      <c r="BN4" s="430">
        <v>12125091</v>
      </c>
      <c r="BO4" s="431"/>
      <c r="BP4" s="431"/>
      <c r="BQ4" s="431"/>
      <c r="BR4" s="431"/>
      <c r="BS4" s="431"/>
      <c r="BT4" s="431"/>
      <c r="BU4" s="432"/>
      <c r="BV4" s="430">
        <v>11089894</v>
      </c>
      <c r="BW4" s="431"/>
      <c r="BX4" s="431"/>
      <c r="BY4" s="431"/>
      <c r="BZ4" s="431"/>
      <c r="CA4" s="431"/>
      <c r="CB4" s="431"/>
      <c r="CC4" s="432"/>
      <c r="CD4" s="433" t="s">
        <v>93</v>
      </c>
      <c r="CE4" s="434"/>
      <c r="CF4" s="434"/>
      <c r="CG4" s="434"/>
      <c r="CH4" s="434"/>
      <c r="CI4" s="434"/>
      <c r="CJ4" s="434"/>
      <c r="CK4" s="434"/>
      <c r="CL4" s="434"/>
      <c r="CM4" s="434"/>
      <c r="CN4" s="434"/>
      <c r="CO4" s="434"/>
      <c r="CP4" s="434"/>
      <c r="CQ4" s="434"/>
      <c r="CR4" s="434"/>
      <c r="CS4" s="435"/>
      <c r="CT4" s="436">
        <v>10</v>
      </c>
      <c r="CU4" s="437"/>
      <c r="CV4" s="437"/>
      <c r="CW4" s="437"/>
      <c r="CX4" s="437"/>
      <c r="CY4" s="437"/>
      <c r="CZ4" s="437"/>
      <c r="DA4" s="438"/>
      <c r="DB4" s="436">
        <v>11.2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94</v>
      </c>
      <c r="AN5" s="497"/>
      <c r="AO5" s="497"/>
      <c r="AP5" s="497"/>
      <c r="AQ5" s="497"/>
      <c r="AR5" s="497"/>
      <c r="AS5" s="497"/>
      <c r="AT5" s="498"/>
      <c r="AU5" s="499" t="s">
        <v>95</v>
      </c>
      <c r="AV5" s="500"/>
      <c r="AW5" s="500"/>
      <c r="AX5" s="500"/>
      <c r="AY5" s="501" t="s">
        <v>96</v>
      </c>
      <c r="AZ5" s="502"/>
      <c r="BA5" s="502"/>
      <c r="BB5" s="502"/>
      <c r="BC5" s="502"/>
      <c r="BD5" s="502"/>
      <c r="BE5" s="502"/>
      <c r="BF5" s="502"/>
      <c r="BG5" s="502"/>
      <c r="BH5" s="502"/>
      <c r="BI5" s="502"/>
      <c r="BJ5" s="502"/>
      <c r="BK5" s="502"/>
      <c r="BL5" s="502"/>
      <c r="BM5" s="503"/>
      <c r="BN5" s="467">
        <v>11495046</v>
      </c>
      <c r="BO5" s="468"/>
      <c r="BP5" s="468"/>
      <c r="BQ5" s="468"/>
      <c r="BR5" s="468"/>
      <c r="BS5" s="468"/>
      <c r="BT5" s="468"/>
      <c r="BU5" s="469"/>
      <c r="BV5" s="467">
        <v>10400808</v>
      </c>
      <c r="BW5" s="468"/>
      <c r="BX5" s="468"/>
      <c r="BY5" s="468"/>
      <c r="BZ5" s="468"/>
      <c r="CA5" s="468"/>
      <c r="CB5" s="468"/>
      <c r="CC5" s="469"/>
      <c r="CD5" s="470" t="s">
        <v>97</v>
      </c>
      <c r="CE5" s="471"/>
      <c r="CF5" s="471"/>
      <c r="CG5" s="471"/>
      <c r="CH5" s="471"/>
      <c r="CI5" s="471"/>
      <c r="CJ5" s="471"/>
      <c r="CK5" s="471"/>
      <c r="CL5" s="471"/>
      <c r="CM5" s="471"/>
      <c r="CN5" s="471"/>
      <c r="CO5" s="471"/>
      <c r="CP5" s="471"/>
      <c r="CQ5" s="471"/>
      <c r="CR5" s="471"/>
      <c r="CS5" s="472"/>
      <c r="CT5" s="464">
        <v>88.9</v>
      </c>
      <c r="CU5" s="465"/>
      <c r="CV5" s="465"/>
      <c r="CW5" s="465"/>
      <c r="CX5" s="465"/>
      <c r="CY5" s="465"/>
      <c r="CZ5" s="465"/>
      <c r="DA5" s="466"/>
      <c r="DB5" s="464">
        <v>90.5</v>
      </c>
      <c r="DC5" s="465"/>
      <c r="DD5" s="465"/>
      <c r="DE5" s="465"/>
      <c r="DF5" s="465"/>
      <c r="DG5" s="465"/>
      <c r="DH5" s="465"/>
      <c r="DI5" s="466"/>
      <c r="DJ5" s="186"/>
      <c r="DK5" s="186"/>
      <c r="DL5" s="186"/>
      <c r="DM5" s="186"/>
      <c r="DN5" s="186"/>
      <c r="DO5" s="186"/>
    </row>
    <row r="6" spans="1:119" ht="18.75" customHeight="1" x14ac:dyDescent="0.15">
      <c r="A6" s="187"/>
      <c r="B6" s="473" t="s">
        <v>98</v>
      </c>
      <c r="C6" s="474"/>
      <c r="D6" s="474"/>
      <c r="E6" s="475"/>
      <c r="F6" s="475"/>
      <c r="G6" s="475"/>
      <c r="H6" s="475"/>
      <c r="I6" s="475"/>
      <c r="J6" s="475"/>
      <c r="K6" s="475"/>
      <c r="L6" s="475" t="s">
        <v>99</v>
      </c>
      <c r="M6" s="475"/>
      <c r="N6" s="475"/>
      <c r="O6" s="475"/>
      <c r="P6" s="475"/>
      <c r="Q6" s="475"/>
      <c r="R6" s="479"/>
      <c r="S6" s="479"/>
      <c r="T6" s="479"/>
      <c r="U6" s="479"/>
      <c r="V6" s="480"/>
      <c r="W6" s="483" t="s">
        <v>100</v>
      </c>
      <c r="X6" s="484"/>
      <c r="Y6" s="484"/>
      <c r="Z6" s="484"/>
      <c r="AA6" s="484"/>
      <c r="AB6" s="474"/>
      <c r="AC6" s="487" t="s">
        <v>101</v>
      </c>
      <c r="AD6" s="488"/>
      <c r="AE6" s="488"/>
      <c r="AF6" s="488"/>
      <c r="AG6" s="488"/>
      <c r="AH6" s="488"/>
      <c r="AI6" s="488"/>
      <c r="AJ6" s="488"/>
      <c r="AK6" s="488"/>
      <c r="AL6" s="489"/>
      <c r="AM6" s="496" t="s">
        <v>102</v>
      </c>
      <c r="AN6" s="497"/>
      <c r="AO6" s="497"/>
      <c r="AP6" s="497"/>
      <c r="AQ6" s="497"/>
      <c r="AR6" s="497"/>
      <c r="AS6" s="497"/>
      <c r="AT6" s="498"/>
      <c r="AU6" s="499" t="s">
        <v>95</v>
      </c>
      <c r="AV6" s="500"/>
      <c r="AW6" s="500"/>
      <c r="AX6" s="500"/>
      <c r="AY6" s="501" t="s">
        <v>103</v>
      </c>
      <c r="AZ6" s="502"/>
      <c r="BA6" s="502"/>
      <c r="BB6" s="502"/>
      <c r="BC6" s="502"/>
      <c r="BD6" s="502"/>
      <c r="BE6" s="502"/>
      <c r="BF6" s="502"/>
      <c r="BG6" s="502"/>
      <c r="BH6" s="502"/>
      <c r="BI6" s="502"/>
      <c r="BJ6" s="502"/>
      <c r="BK6" s="502"/>
      <c r="BL6" s="502"/>
      <c r="BM6" s="503"/>
      <c r="BN6" s="467">
        <v>630045</v>
      </c>
      <c r="BO6" s="468"/>
      <c r="BP6" s="468"/>
      <c r="BQ6" s="468"/>
      <c r="BR6" s="468"/>
      <c r="BS6" s="468"/>
      <c r="BT6" s="468"/>
      <c r="BU6" s="469"/>
      <c r="BV6" s="467">
        <v>689086</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93.3</v>
      </c>
      <c r="CU6" s="505"/>
      <c r="CV6" s="505"/>
      <c r="CW6" s="505"/>
      <c r="CX6" s="505"/>
      <c r="CY6" s="505"/>
      <c r="CZ6" s="505"/>
      <c r="DA6" s="506"/>
      <c r="DB6" s="504">
        <v>96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95</v>
      </c>
      <c r="AV7" s="500"/>
      <c r="AW7" s="500"/>
      <c r="AX7" s="500"/>
      <c r="AY7" s="501" t="s">
        <v>106</v>
      </c>
      <c r="AZ7" s="502"/>
      <c r="BA7" s="502"/>
      <c r="BB7" s="502"/>
      <c r="BC7" s="502"/>
      <c r="BD7" s="502"/>
      <c r="BE7" s="502"/>
      <c r="BF7" s="502"/>
      <c r="BG7" s="502"/>
      <c r="BH7" s="502"/>
      <c r="BI7" s="502"/>
      <c r="BJ7" s="502"/>
      <c r="BK7" s="502"/>
      <c r="BL7" s="502"/>
      <c r="BM7" s="503"/>
      <c r="BN7" s="467">
        <v>10873</v>
      </c>
      <c r="BO7" s="468"/>
      <c r="BP7" s="468"/>
      <c r="BQ7" s="468"/>
      <c r="BR7" s="468"/>
      <c r="BS7" s="468"/>
      <c r="BT7" s="468"/>
      <c r="BU7" s="469"/>
      <c r="BV7" s="467">
        <v>10525</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6188361</v>
      </c>
      <c r="CU7" s="468"/>
      <c r="CV7" s="468"/>
      <c r="CW7" s="468"/>
      <c r="CX7" s="468"/>
      <c r="CY7" s="468"/>
      <c r="CZ7" s="468"/>
      <c r="DA7" s="469"/>
      <c r="DB7" s="467">
        <v>6049515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619172</v>
      </c>
      <c r="BO8" s="468"/>
      <c r="BP8" s="468"/>
      <c r="BQ8" s="468"/>
      <c r="BR8" s="468"/>
      <c r="BS8" s="468"/>
      <c r="BT8" s="468"/>
      <c r="BU8" s="469"/>
      <c r="BV8" s="467">
        <v>678561</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0.5</v>
      </c>
      <c r="CU8" s="508"/>
      <c r="CV8" s="508"/>
      <c r="CW8" s="508"/>
      <c r="CX8" s="508"/>
      <c r="CY8" s="508"/>
      <c r="CZ8" s="508"/>
      <c r="DA8" s="509"/>
      <c r="DB8" s="507">
        <v>0.5</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22916</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-59389</v>
      </c>
      <c r="BO9" s="468"/>
      <c r="BP9" s="468"/>
      <c r="BQ9" s="468"/>
      <c r="BR9" s="468"/>
      <c r="BS9" s="468"/>
      <c r="BT9" s="468"/>
      <c r="BU9" s="469"/>
      <c r="BV9" s="467">
        <v>10885</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8.6</v>
      </c>
      <c r="CU9" s="465"/>
      <c r="CV9" s="465"/>
      <c r="CW9" s="465"/>
      <c r="CX9" s="465"/>
      <c r="CY9" s="465"/>
      <c r="CZ9" s="465"/>
      <c r="DA9" s="466"/>
      <c r="DB9" s="464">
        <v>8.9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25013</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338009</v>
      </c>
      <c r="BO10" s="468"/>
      <c r="BP10" s="468"/>
      <c r="BQ10" s="468"/>
      <c r="BR10" s="468"/>
      <c r="BS10" s="468"/>
      <c r="BT10" s="468"/>
      <c r="BU10" s="469"/>
      <c r="BV10" s="467">
        <v>340010</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21230</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95</v>
      </c>
      <c r="AV12" s="500"/>
      <c r="AW12" s="500"/>
      <c r="AX12" s="500"/>
      <c r="AY12" s="501" t="s">
        <v>136</v>
      </c>
      <c r="AZ12" s="502"/>
      <c r="BA12" s="502"/>
      <c r="BB12" s="502"/>
      <c r="BC12" s="502"/>
      <c r="BD12" s="502"/>
      <c r="BE12" s="502"/>
      <c r="BF12" s="502"/>
      <c r="BG12" s="502"/>
      <c r="BH12" s="502"/>
      <c r="BI12" s="502"/>
      <c r="BJ12" s="502"/>
      <c r="BK12" s="502"/>
      <c r="BL12" s="502"/>
      <c r="BM12" s="503"/>
      <c r="BN12" s="467">
        <v>528000</v>
      </c>
      <c r="BO12" s="468"/>
      <c r="BP12" s="468"/>
      <c r="BQ12" s="468"/>
      <c r="BR12" s="468"/>
      <c r="BS12" s="468"/>
      <c r="BT12" s="468"/>
      <c r="BU12" s="469"/>
      <c r="BV12" s="467">
        <v>395000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21015</v>
      </c>
      <c r="S13" s="552"/>
      <c r="T13" s="552"/>
      <c r="U13" s="552"/>
      <c r="V13" s="553"/>
      <c r="W13" s="483" t="s">
        <v>139</v>
      </c>
      <c r="X13" s="484"/>
      <c r="Y13" s="484"/>
      <c r="Z13" s="484"/>
      <c r="AA13" s="484"/>
      <c r="AB13" s="474"/>
      <c r="AC13" s="518">
        <v>568</v>
      </c>
      <c r="AD13" s="519"/>
      <c r="AE13" s="519"/>
      <c r="AF13" s="519"/>
      <c r="AG13" s="561"/>
      <c r="AH13" s="518">
        <v>566</v>
      </c>
      <c r="AI13" s="519"/>
      <c r="AJ13" s="519"/>
      <c r="AK13" s="519"/>
      <c r="AL13" s="520"/>
      <c r="AM13" s="496" t="s">
        <v>140</v>
      </c>
      <c r="AN13" s="497"/>
      <c r="AO13" s="497"/>
      <c r="AP13" s="497"/>
      <c r="AQ13" s="497"/>
      <c r="AR13" s="497"/>
      <c r="AS13" s="497"/>
      <c r="AT13" s="498"/>
      <c r="AU13" s="499" t="s">
        <v>127</v>
      </c>
      <c r="AV13" s="500"/>
      <c r="AW13" s="500"/>
      <c r="AX13" s="500"/>
      <c r="AY13" s="501" t="s">
        <v>141</v>
      </c>
      <c r="AZ13" s="502"/>
      <c r="BA13" s="502"/>
      <c r="BB13" s="502"/>
      <c r="BC13" s="502"/>
      <c r="BD13" s="502"/>
      <c r="BE13" s="502"/>
      <c r="BF13" s="502"/>
      <c r="BG13" s="502"/>
      <c r="BH13" s="502"/>
      <c r="BI13" s="502"/>
      <c r="BJ13" s="502"/>
      <c r="BK13" s="502"/>
      <c r="BL13" s="502"/>
      <c r="BM13" s="503"/>
      <c r="BN13" s="467">
        <v>-249380</v>
      </c>
      <c r="BO13" s="468"/>
      <c r="BP13" s="468"/>
      <c r="BQ13" s="468"/>
      <c r="BR13" s="468"/>
      <c r="BS13" s="468"/>
      <c r="BT13" s="468"/>
      <c r="BU13" s="469"/>
      <c r="BV13" s="467">
        <v>-44105</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7</v>
      </c>
      <c r="CU13" s="465"/>
      <c r="CV13" s="465"/>
      <c r="CW13" s="465"/>
      <c r="CX13" s="465"/>
      <c r="CY13" s="465"/>
      <c r="CZ13" s="465"/>
      <c r="DA13" s="466"/>
      <c r="DB13" s="464">
        <v>7.3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21748</v>
      </c>
      <c r="S14" s="552"/>
      <c r="T14" s="552"/>
      <c r="U14" s="552"/>
      <c r="V14" s="553"/>
      <c r="W14" s="457"/>
      <c r="X14" s="458"/>
      <c r="Y14" s="458"/>
      <c r="Z14" s="458"/>
      <c r="AA14" s="458"/>
      <c r="AB14" s="447"/>
      <c r="AC14" s="554">
        <v>5.5</v>
      </c>
      <c r="AD14" s="555"/>
      <c r="AE14" s="555"/>
      <c r="AF14" s="555"/>
      <c r="AG14" s="556"/>
      <c r="AH14" s="554">
        <v>4.8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66.099999999999994</v>
      </c>
      <c r="CU14" s="566"/>
      <c r="CV14" s="566"/>
      <c r="CW14" s="566"/>
      <c r="CX14" s="566"/>
      <c r="CY14" s="566"/>
      <c r="CZ14" s="566"/>
      <c r="DA14" s="567"/>
      <c r="DB14" s="565">
        <v>60.1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21539</v>
      </c>
      <c r="S15" s="552"/>
      <c r="T15" s="552"/>
      <c r="U15" s="552"/>
      <c r="V15" s="553"/>
      <c r="W15" s="483" t="s">
        <v>145</v>
      </c>
      <c r="X15" s="484"/>
      <c r="Y15" s="484"/>
      <c r="Z15" s="484"/>
      <c r="AA15" s="484"/>
      <c r="AB15" s="474"/>
      <c r="AC15" s="518">
        <v>1349</v>
      </c>
      <c r="AD15" s="519"/>
      <c r="AE15" s="519"/>
      <c r="AF15" s="519"/>
      <c r="AG15" s="561"/>
      <c r="AH15" s="518">
        <v>1519</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2479020</v>
      </c>
      <c r="BO15" s="431"/>
      <c r="BP15" s="431"/>
      <c r="BQ15" s="431"/>
      <c r="BR15" s="431"/>
      <c r="BS15" s="431"/>
      <c r="BT15" s="431"/>
      <c r="BU15" s="432"/>
      <c r="BV15" s="430">
        <v>2504768</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13.1</v>
      </c>
      <c r="AD16" s="555"/>
      <c r="AE16" s="555"/>
      <c r="AF16" s="555"/>
      <c r="AG16" s="556"/>
      <c r="AH16" s="554">
        <v>13</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5212211</v>
      </c>
      <c r="BO16" s="468"/>
      <c r="BP16" s="468"/>
      <c r="BQ16" s="468"/>
      <c r="BR16" s="468"/>
      <c r="BS16" s="468"/>
      <c r="BT16" s="468"/>
      <c r="BU16" s="469"/>
      <c r="BV16" s="467">
        <v>5003319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149</v>
      </c>
      <c r="S17" s="572"/>
      <c r="T17" s="572"/>
      <c r="U17" s="572"/>
      <c r="V17" s="573"/>
      <c r="W17" s="483" t="s">
        <v>152</v>
      </c>
      <c r="X17" s="484"/>
      <c r="Y17" s="484"/>
      <c r="Z17" s="484"/>
      <c r="AA17" s="484"/>
      <c r="AB17" s="474"/>
      <c r="AC17" s="518">
        <v>8395</v>
      </c>
      <c r="AD17" s="519"/>
      <c r="AE17" s="519"/>
      <c r="AF17" s="519"/>
      <c r="AG17" s="561"/>
      <c r="AH17" s="518">
        <v>9630</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3156953</v>
      </c>
      <c r="BO17" s="468"/>
      <c r="BP17" s="468"/>
      <c r="BQ17" s="468"/>
      <c r="BR17" s="468"/>
      <c r="BS17" s="468"/>
      <c r="BT17" s="468"/>
      <c r="BU17" s="469"/>
      <c r="BV17" s="467">
        <v>3193113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104.38</v>
      </c>
      <c r="M18" s="583"/>
      <c r="N18" s="583"/>
      <c r="O18" s="583"/>
      <c r="P18" s="583"/>
      <c r="Q18" s="583"/>
      <c r="R18" s="584"/>
      <c r="S18" s="584"/>
      <c r="T18" s="584"/>
      <c r="U18" s="584"/>
      <c r="V18" s="585"/>
      <c r="W18" s="485"/>
      <c r="X18" s="486"/>
      <c r="Y18" s="486"/>
      <c r="Z18" s="486"/>
      <c r="AA18" s="486"/>
      <c r="AB18" s="477"/>
      <c r="AC18" s="586">
        <v>81.400000000000006</v>
      </c>
      <c r="AD18" s="587"/>
      <c r="AE18" s="587"/>
      <c r="AF18" s="587"/>
      <c r="AG18" s="588"/>
      <c r="AH18" s="586">
        <v>82.2</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5647406</v>
      </c>
      <c r="BO18" s="468"/>
      <c r="BP18" s="468"/>
      <c r="BQ18" s="468"/>
      <c r="BR18" s="468"/>
      <c r="BS18" s="468"/>
      <c r="BT18" s="468"/>
      <c r="BU18" s="469"/>
      <c r="BV18" s="467">
        <v>5590833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220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8373344</v>
      </c>
      <c r="BO19" s="468"/>
      <c r="BP19" s="468"/>
      <c r="BQ19" s="468"/>
      <c r="BR19" s="468"/>
      <c r="BS19" s="468"/>
      <c r="BT19" s="468"/>
      <c r="BU19" s="469"/>
      <c r="BV19" s="467">
        <v>8098105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10397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9222637</v>
      </c>
      <c r="BO23" s="468"/>
      <c r="BP23" s="468"/>
      <c r="BQ23" s="468"/>
      <c r="BR23" s="468"/>
      <c r="BS23" s="468"/>
      <c r="BT23" s="468"/>
      <c r="BU23" s="469"/>
      <c r="BV23" s="467">
        <v>8583200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6710</v>
      </c>
      <c r="R24" s="519"/>
      <c r="S24" s="519"/>
      <c r="T24" s="519"/>
      <c r="U24" s="519"/>
      <c r="V24" s="561"/>
      <c r="W24" s="620"/>
      <c r="X24" s="608"/>
      <c r="Y24" s="609"/>
      <c r="Z24" s="517" t="s">
        <v>168</v>
      </c>
      <c r="AA24" s="497"/>
      <c r="AB24" s="497"/>
      <c r="AC24" s="497"/>
      <c r="AD24" s="497"/>
      <c r="AE24" s="497"/>
      <c r="AF24" s="497"/>
      <c r="AG24" s="498"/>
      <c r="AH24" s="518">
        <v>207</v>
      </c>
      <c r="AI24" s="519"/>
      <c r="AJ24" s="519"/>
      <c r="AK24" s="519"/>
      <c r="AL24" s="561"/>
      <c r="AM24" s="518">
        <v>618309</v>
      </c>
      <c r="AN24" s="519"/>
      <c r="AO24" s="519"/>
      <c r="AP24" s="519"/>
      <c r="AQ24" s="519"/>
      <c r="AR24" s="561"/>
      <c r="AS24" s="518">
        <v>2987</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8470386</v>
      </c>
      <c r="BO24" s="468"/>
      <c r="BP24" s="468"/>
      <c r="BQ24" s="468"/>
      <c r="BR24" s="468"/>
      <c r="BS24" s="468"/>
      <c r="BT24" s="468"/>
      <c r="BU24" s="469"/>
      <c r="BV24" s="467">
        <v>7749629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5960</v>
      </c>
      <c r="R25" s="519"/>
      <c r="S25" s="519"/>
      <c r="T25" s="519"/>
      <c r="U25" s="519"/>
      <c r="V25" s="561"/>
      <c r="W25" s="620"/>
      <c r="X25" s="608"/>
      <c r="Y25" s="609"/>
      <c r="Z25" s="517" t="s">
        <v>171</v>
      </c>
      <c r="AA25" s="497"/>
      <c r="AB25" s="497"/>
      <c r="AC25" s="497"/>
      <c r="AD25" s="497"/>
      <c r="AE25" s="497"/>
      <c r="AF25" s="497"/>
      <c r="AG25" s="498"/>
      <c r="AH25" s="518" t="s">
        <v>172</v>
      </c>
      <c r="AI25" s="519"/>
      <c r="AJ25" s="519"/>
      <c r="AK25" s="519"/>
      <c r="AL25" s="561"/>
      <c r="AM25" s="518" t="s">
        <v>130</v>
      </c>
      <c r="AN25" s="519"/>
      <c r="AO25" s="519"/>
      <c r="AP25" s="519"/>
      <c r="AQ25" s="519"/>
      <c r="AR25" s="561"/>
      <c r="AS25" s="518" t="s">
        <v>130</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1493489</v>
      </c>
      <c r="BO25" s="431"/>
      <c r="BP25" s="431"/>
      <c r="BQ25" s="431"/>
      <c r="BR25" s="431"/>
      <c r="BS25" s="431"/>
      <c r="BT25" s="431"/>
      <c r="BU25" s="432"/>
      <c r="BV25" s="430">
        <v>1159864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5450</v>
      </c>
      <c r="R26" s="519"/>
      <c r="S26" s="519"/>
      <c r="T26" s="519"/>
      <c r="U26" s="519"/>
      <c r="V26" s="561"/>
      <c r="W26" s="620"/>
      <c r="X26" s="608"/>
      <c r="Y26" s="609"/>
      <c r="Z26" s="517" t="s">
        <v>175</v>
      </c>
      <c r="AA26" s="630"/>
      <c r="AB26" s="630"/>
      <c r="AC26" s="630"/>
      <c r="AD26" s="630"/>
      <c r="AE26" s="630"/>
      <c r="AF26" s="630"/>
      <c r="AG26" s="631"/>
      <c r="AH26" s="518">
        <v>16</v>
      </c>
      <c r="AI26" s="519"/>
      <c r="AJ26" s="519"/>
      <c r="AK26" s="519"/>
      <c r="AL26" s="561"/>
      <c r="AM26" s="518">
        <v>53488</v>
      </c>
      <c r="AN26" s="519"/>
      <c r="AO26" s="519"/>
      <c r="AP26" s="519"/>
      <c r="AQ26" s="519"/>
      <c r="AR26" s="561"/>
      <c r="AS26" s="518">
        <v>3343</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172</v>
      </c>
      <c r="BO26" s="468"/>
      <c r="BP26" s="468"/>
      <c r="BQ26" s="468"/>
      <c r="BR26" s="468"/>
      <c r="BS26" s="468"/>
      <c r="BT26" s="468"/>
      <c r="BU26" s="469"/>
      <c r="BV26" s="467" t="s">
        <v>172</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3500</v>
      </c>
      <c r="R27" s="519"/>
      <c r="S27" s="519"/>
      <c r="T27" s="519"/>
      <c r="U27" s="519"/>
      <c r="V27" s="561"/>
      <c r="W27" s="620"/>
      <c r="X27" s="608"/>
      <c r="Y27" s="609"/>
      <c r="Z27" s="517" t="s">
        <v>178</v>
      </c>
      <c r="AA27" s="497"/>
      <c r="AB27" s="497"/>
      <c r="AC27" s="497"/>
      <c r="AD27" s="497"/>
      <c r="AE27" s="497"/>
      <c r="AF27" s="497"/>
      <c r="AG27" s="498"/>
      <c r="AH27" s="518">
        <v>6</v>
      </c>
      <c r="AI27" s="519"/>
      <c r="AJ27" s="519"/>
      <c r="AK27" s="519"/>
      <c r="AL27" s="561"/>
      <c r="AM27" s="518">
        <v>20440</v>
      </c>
      <c r="AN27" s="519"/>
      <c r="AO27" s="519"/>
      <c r="AP27" s="519"/>
      <c r="AQ27" s="519"/>
      <c r="AR27" s="561"/>
      <c r="AS27" s="518">
        <v>3407</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466971</v>
      </c>
      <c r="BO27" s="644"/>
      <c r="BP27" s="644"/>
      <c r="BQ27" s="644"/>
      <c r="BR27" s="644"/>
      <c r="BS27" s="644"/>
      <c r="BT27" s="644"/>
      <c r="BU27" s="645"/>
      <c r="BV27" s="643">
        <v>463759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3150</v>
      </c>
      <c r="R28" s="519"/>
      <c r="S28" s="519"/>
      <c r="T28" s="519"/>
      <c r="U28" s="519"/>
      <c r="V28" s="561"/>
      <c r="W28" s="620"/>
      <c r="X28" s="608"/>
      <c r="Y28" s="609"/>
      <c r="Z28" s="517" t="s">
        <v>181</v>
      </c>
      <c r="AA28" s="497"/>
      <c r="AB28" s="497"/>
      <c r="AC28" s="497"/>
      <c r="AD28" s="497"/>
      <c r="AE28" s="497"/>
      <c r="AF28" s="497"/>
      <c r="AG28" s="498"/>
      <c r="AH28" s="518" t="s">
        <v>130</v>
      </c>
      <c r="AI28" s="519"/>
      <c r="AJ28" s="519"/>
      <c r="AK28" s="519"/>
      <c r="AL28" s="561"/>
      <c r="AM28" s="518" t="s">
        <v>130</v>
      </c>
      <c r="AN28" s="519"/>
      <c r="AO28" s="519"/>
      <c r="AP28" s="519"/>
      <c r="AQ28" s="519"/>
      <c r="AR28" s="561"/>
      <c r="AS28" s="518" t="s">
        <v>172</v>
      </c>
      <c r="AT28" s="519"/>
      <c r="AU28" s="519"/>
      <c r="AV28" s="519"/>
      <c r="AW28" s="519"/>
      <c r="AX28" s="520"/>
      <c r="AY28" s="646" t="s">
        <v>182</v>
      </c>
      <c r="AZ28" s="647"/>
      <c r="BA28" s="647"/>
      <c r="BB28" s="648"/>
      <c r="BC28" s="427" t="s">
        <v>49</v>
      </c>
      <c r="BD28" s="428"/>
      <c r="BE28" s="428"/>
      <c r="BF28" s="428"/>
      <c r="BG28" s="428"/>
      <c r="BH28" s="428"/>
      <c r="BI28" s="428"/>
      <c r="BJ28" s="428"/>
      <c r="BK28" s="428"/>
      <c r="BL28" s="428"/>
      <c r="BM28" s="429"/>
      <c r="BN28" s="430">
        <v>749007</v>
      </c>
      <c r="BO28" s="431"/>
      <c r="BP28" s="431"/>
      <c r="BQ28" s="431"/>
      <c r="BR28" s="431"/>
      <c r="BS28" s="431"/>
      <c r="BT28" s="431"/>
      <c r="BU28" s="432"/>
      <c r="BV28" s="430">
        <v>938998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11</v>
      </c>
      <c r="M29" s="519"/>
      <c r="N29" s="519"/>
      <c r="O29" s="519"/>
      <c r="P29" s="561"/>
      <c r="Q29" s="518">
        <v>2900</v>
      </c>
      <c r="R29" s="519"/>
      <c r="S29" s="519"/>
      <c r="T29" s="519"/>
      <c r="U29" s="519"/>
      <c r="V29" s="561"/>
      <c r="W29" s="621"/>
      <c r="X29" s="622"/>
      <c r="Y29" s="623"/>
      <c r="Z29" s="517" t="s">
        <v>184</v>
      </c>
      <c r="AA29" s="497"/>
      <c r="AB29" s="497"/>
      <c r="AC29" s="497"/>
      <c r="AD29" s="497"/>
      <c r="AE29" s="497"/>
      <c r="AF29" s="497"/>
      <c r="AG29" s="498"/>
      <c r="AH29" s="518">
        <v>213</v>
      </c>
      <c r="AI29" s="519"/>
      <c r="AJ29" s="519"/>
      <c r="AK29" s="519"/>
      <c r="AL29" s="561"/>
      <c r="AM29" s="518">
        <v>638749</v>
      </c>
      <c r="AN29" s="519"/>
      <c r="AO29" s="519"/>
      <c r="AP29" s="519"/>
      <c r="AQ29" s="519"/>
      <c r="AR29" s="561"/>
      <c r="AS29" s="518">
        <v>2999</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324462</v>
      </c>
      <c r="BO29" s="468"/>
      <c r="BP29" s="468"/>
      <c r="BQ29" s="468"/>
      <c r="BR29" s="468"/>
      <c r="BS29" s="468"/>
      <c r="BT29" s="468"/>
      <c r="BU29" s="469"/>
      <c r="BV29" s="467">
        <v>191801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99.1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51</v>
      </c>
      <c r="BD30" s="641"/>
      <c r="BE30" s="641"/>
      <c r="BF30" s="641"/>
      <c r="BG30" s="641"/>
      <c r="BH30" s="641"/>
      <c r="BI30" s="641"/>
      <c r="BJ30" s="641"/>
      <c r="BK30" s="641"/>
      <c r="BL30" s="641"/>
      <c r="BM30" s="642"/>
      <c r="BN30" s="643">
        <v>1258619</v>
      </c>
      <c r="BO30" s="644"/>
      <c r="BP30" s="644"/>
      <c r="BQ30" s="644"/>
      <c r="BR30" s="644"/>
      <c r="BS30" s="644"/>
      <c r="BT30" s="644"/>
      <c r="BU30" s="645"/>
      <c r="BV30" s="643">
        <v>1277113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195</v>
      </c>
      <c r="V33" s="491"/>
      <c r="W33" s="456" t="s">
        <v>194</v>
      </c>
      <c r="X33" s="456"/>
      <c r="Y33" s="456"/>
      <c r="Z33" s="456"/>
      <c r="AA33" s="456"/>
      <c r="AB33" s="456"/>
      <c r="AC33" s="456"/>
      <c r="AD33" s="456"/>
      <c r="AE33" s="456"/>
      <c r="AF33" s="456"/>
      <c r="AG33" s="456"/>
      <c r="AH33" s="456"/>
      <c r="AI33" s="456"/>
      <c r="AJ33" s="456"/>
      <c r="AK33" s="456"/>
      <c r="AL33" s="216"/>
      <c r="AM33" s="491" t="s">
        <v>195</v>
      </c>
      <c r="AN33" s="491"/>
      <c r="AO33" s="456" t="s">
        <v>194</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195</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IF('各会計、関係団体の財政状況及び健全化判断比率'!B33="","",'各会計、関係団体の財政状況及び健全化判断比率'!B33)</f>
        <v>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下田メディカルセンター（普通会計分）</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公益財団法人　下田市振興公社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下田駅前広場整備事業特別会計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下田メディカルセンター（事業会計分）</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公共用地取得特別会計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下田地区消防組合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南豆衛生プラント組合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伊豆斎場組合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静岡地方税滞納整理機構</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静岡県市町総合事務組合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静岡県後期高齢者医療広域連合（普通会計分）</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静岡県後期高齢者医療広域連合（事業会計分）</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JGCybNorttzWFhoYhh1I8yNltI7yNnnUycf9hdLQ4y9pfRq5jTO4xm0CQHSmKuOeZIk+6tkAmnyTTh3zI2Dcdg==" saltValue="rgxgO4HV8tUJyirqeYM7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4"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566</v>
      </c>
      <c r="D34" s="1248"/>
      <c r="E34" s="1249"/>
      <c r="F34" s="32">
        <v>11.53</v>
      </c>
      <c r="G34" s="33">
        <v>11.13</v>
      </c>
      <c r="H34" s="33">
        <v>11.09</v>
      </c>
      <c r="I34" s="33">
        <v>11.16</v>
      </c>
      <c r="J34" s="34">
        <v>9.9600000000000009</v>
      </c>
      <c r="K34" s="22"/>
      <c r="L34" s="22"/>
      <c r="M34" s="22"/>
      <c r="N34" s="22"/>
      <c r="O34" s="22"/>
      <c r="P34" s="22"/>
    </row>
    <row r="35" spans="1:16" ht="39" customHeight="1" x14ac:dyDescent="0.15">
      <c r="A35" s="22"/>
      <c r="B35" s="35"/>
      <c r="C35" s="1242" t="s">
        <v>567</v>
      </c>
      <c r="D35" s="1243"/>
      <c r="E35" s="1244"/>
      <c r="F35" s="36">
        <v>4.79</v>
      </c>
      <c r="G35" s="37">
        <v>5.62</v>
      </c>
      <c r="H35" s="37">
        <v>5.77</v>
      </c>
      <c r="I35" s="37">
        <v>6.05</v>
      </c>
      <c r="J35" s="38">
        <v>6.28</v>
      </c>
      <c r="K35" s="22"/>
      <c r="L35" s="22"/>
      <c r="M35" s="22"/>
      <c r="N35" s="22"/>
      <c r="O35" s="22"/>
      <c r="P35" s="22"/>
    </row>
    <row r="36" spans="1:16" ht="39" customHeight="1" x14ac:dyDescent="0.15">
      <c r="A36" s="22"/>
      <c r="B36" s="35"/>
      <c r="C36" s="1242" t="s">
        <v>568</v>
      </c>
      <c r="D36" s="1243"/>
      <c r="E36" s="1244"/>
      <c r="F36" s="36" t="s">
        <v>516</v>
      </c>
      <c r="G36" s="37" t="s">
        <v>516</v>
      </c>
      <c r="H36" s="37" t="s">
        <v>516</v>
      </c>
      <c r="I36" s="37" t="s">
        <v>516</v>
      </c>
      <c r="J36" s="38">
        <v>1.56</v>
      </c>
      <c r="K36" s="22"/>
      <c r="L36" s="22"/>
      <c r="M36" s="22"/>
      <c r="N36" s="22"/>
      <c r="O36" s="22"/>
      <c r="P36" s="22"/>
    </row>
    <row r="37" spans="1:16" ht="39" customHeight="1" x14ac:dyDescent="0.15">
      <c r="A37" s="22"/>
      <c r="B37" s="35"/>
      <c r="C37" s="1242" t="s">
        <v>569</v>
      </c>
      <c r="D37" s="1243"/>
      <c r="E37" s="1244"/>
      <c r="F37" s="36">
        <v>4.6900000000000004</v>
      </c>
      <c r="G37" s="37">
        <v>6.24</v>
      </c>
      <c r="H37" s="37">
        <v>3.88</v>
      </c>
      <c r="I37" s="37">
        <v>1.46</v>
      </c>
      <c r="J37" s="38">
        <v>1.32</v>
      </c>
      <c r="K37" s="22"/>
      <c r="L37" s="22"/>
      <c r="M37" s="22"/>
      <c r="N37" s="22"/>
      <c r="O37" s="22"/>
      <c r="P37" s="22"/>
    </row>
    <row r="38" spans="1:16" ht="39" customHeight="1" x14ac:dyDescent="0.15">
      <c r="A38" s="22"/>
      <c r="B38" s="35"/>
      <c r="C38" s="1242" t="s">
        <v>570</v>
      </c>
      <c r="D38" s="1243"/>
      <c r="E38" s="1244"/>
      <c r="F38" s="36">
        <v>0.91</v>
      </c>
      <c r="G38" s="37">
        <v>2.09</v>
      </c>
      <c r="H38" s="37">
        <v>1.71</v>
      </c>
      <c r="I38" s="37">
        <v>1.26</v>
      </c>
      <c r="J38" s="38">
        <v>1.0900000000000001</v>
      </c>
      <c r="K38" s="22"/>
      <c r="L38" s="22"/>
      <c r="M38" s="22"/>
      <c r="N38" s="22"/>
      <c r="O38" s="22"/>
      <c r="P38" s="22"/>
    </row>
    <row r="39" spans="1:16" ht="39" customHeight="1" x14ac:dyDescent="0.15">
      <c r="A39" s="22"/>
      <c r="B39" s="35"/>
      <c r="C39" s="1242" t="s">
        <v>571</v>
      </c>
      <c r="D39" s="1243"/>
      <c r="E39" s="1244"/>
      <c r="F39" s="36">
        <v>0.06</v>
      </c>
      <c r="G39" s="37">
        <v>0.06</v>
      </c>
      <c r="H39" s="37">
        <v>0.06</v>
      </c>
      <c r="I39" s="37">
        <v>0.08</v>
      </c>
      <c r="J39" s="38">
        <v>0.05</v>
      </c>
      <c r="K39" s="22"/>
      <c r="L39" s="22"/>
      <c r="M39" s="22"/>
      <c r="N39" s="22"/>
      <c r="O39" s="22"/>
      <c r="P39" s="22"/>
    </row>
    <row r="40" spans="1:16" ht="39" customHeight="1" x14ac:dyDescent="0.15">
      <c r="A40" s="22"/>
      <c r="B40" s="35"/>
      <c r="C40" s="1242" t="s">
        <v>572</v>
      </c>
      <c r="D40" s="1243"/>
      <c r="E40" s="1244"/>
      <c r="F40" s="36">
        <v>0.02</v>
      </c>
      <c r="G40" s="37">
        <v>0.03</v>
      </c>
      <c r="H40" s="37">
        <v>0.03</v>
      </c>
      <c r="I40" s="37">
        <v>0.04</v>
      </c>
      <c r="J40" s="38">
        <v>0.04</v>
      </c>
      <c r="K40" s="22"/>
      <c r="L40" s="22"/>
      <c r="M40" s="22"/>
      <c r="N40" s="22"/>
      <c r="O40" s="22"/>
      <c r="P40" s="22"/>
    </row>
    <row r="41" spans="1:16" ht="39" customHeight="1" x14ac:dyDescent="0.15">
      <c r="A41" s="22"/>
      <c r="B41" s="35"/>
      <c r="C41" s="1242" t="s">
        <v>573</v>
      </c>
      <c r="D41" s="1243"/>
      <c r="E41" s="1244"/>
      <c r="F41" s="36">
        <v>0.02</v>
      </c>
      <c r="G41" s="37">
        <v>0.05</v>
      </c>
      <c r="H41" s="37">
        <v>0.04</v>
      </c>
      <c r="I41" s="37">
        <v>7.0000000000000007E-2</v>
      </c>
      <c r="J41" s="38">
        <v>0.01</v>
      </c>
      <c r="K41" s="22"/>
      <c r="L41" s="22"/>
      <c r="M41" s="22"/>
      <c r="N41" s="22"/>
      <c r="O41" s="22"/>
      <c r="P41" s="22"/>
    </row>
    <row r="42" spans="1:16" ht="39" customHeight="1" x14ac:dyDescent="0.15">
      <c r="A42" s="22"/>
      <c r="B42" s="39"/>
      <c r="C42" s="1242" t="s">
        <v>574</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575</v>
      </c>
      <c r="D43" s="1246"/>
      <c r="E43" s="1247"/>
      <c r="F43" s="41">
        <v>0.69</v>
      </c>
      <c r="G43" s="42">
        <v>0.77</v>
      </c>
      <c r="H43" s="42">
        <v>0.63</v>
      </c>
      <c r="I43" s="42">
        <v>0.78</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C/iYRwmf9cdLd37ZL5zIcvMh4BaldzbEmGcunguWOvZ8oBJDdIqi8Anj1c5gMuLDs0pq6QjyjnM5Cax1y+3KQ==" saltValue="bjI23TLVy5KcUMa6yrq5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766</v>
      </c>
      <c r="L45" s="60">
        <v>723</v>
      </c>
      <c r="M45" s="60">
        <v>772</v>
      </c>
      <c r="N45" s="60">
        <v>720</v>
      </c>
      <c r="O45" s="61">
        <v>732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516</v>
      </c>
      <c r="L46" s="64" t="s">
        <v>516</v>
      </c>
      <c r="M46" s="64" t="s">
        <v>516</v>
      </c>
      <c r="N46" s="64" t="s">
        <v>516</v>
      </c>
      <c r="O46" s="65" t="s">
        <v>516</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516</v>
      </c>
      <c r="L47" s="64" t="s">
        <v>516</v>
      </c>
      <c r="M47" s="64" t="s">
        <v>516</v>
      </c>
      <c r="N47" s="64" t="s">
        <v>516</v>
      </c>
      <c r="O47" s="65" t="s">
        <v>516</v>
      </c>
      <c r="P47" s="48"/>
      <c r="Q47" s="48"/>
      <c r="R47" s="48"/>
      <c r="S47" s="48"/>
      <c r="T47" s="48"/>
      <c r="U47" s="48"/>
    </row>
    <row r="48" spans="1:21" ht="30.75" customHeight="1" x14ac:dyDescent="0.15">
      <c r="A48" s="48"/>
      <c r="B48" s="1252"/>
      <c r="C48" s="1253"/>
      <c r="D48" s="62"/>
      <c r="E48" s="1258" t="s">
        <v>15</v>
      </c>
      <c r="F48" s="1258"/>
      <c r="G48" s="1258"/>
      <c r="H48" s="1258"/>
      <c r="I48" s="1258"/>
      <c r="J48" s="1259"/>
      <c r="K48" s="63">
        <v>383</v>
      </c>
      <c r="L48" s="64">
        <v>371</v>
      </c>
      <c r="M48" s="64">
        <v>353</v>
      </c>
      <c r="N48" s="64">
        <v>443</v>
      </c>
      <c r="O48" s="65">
        <v>442</v>
      </c>
      <c r="P48" s="48"/>
      <c r="Q48" s="48"/>
      <c r="R48" s="48"/>
      <c r="S48" s="48"/>
      <c r="T48" s="48"/>
      <c r="U48" s="48"/>
    </row>
    <row r="49" spans="1:21" ht="30.75" customHeight="1" x14ac:dyDescent="0.15">
      <c r="A49" s="48"/>
      <c r="B49" s="1252"/>
      <c r="C49" s="1253"/>
      <c r="D49" s="62"/>
      <c r="E49" s="1258" t="s">
        <v>16</v>
      </c>
      <c r="F49" s="1258"/>
      <c r="G49" s="1258"/>
      <c r="H49" s="1258"/>
      <c r="I49" s="1258"/>
      <c r="J49" s="1259"/>
      <c r="K49" s="63">
        <v>159</v>
      </c>
      <c r="L49" s="64">
        <v>162</v>
      </c>
      <c r="M49" s="64">
        <v>145</v>
      </c>
      <c r="N49" s="64">
        <v>165</v>
      </c>
      <c r="O49" s="65">
        <v>152</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516</v>
      </c>
      <c r="L50" s="64" t="s">
        <v>516</v>
      </c>
      <c r="M50" s="64" t="s">
        <v>516</v>
      </c>
      <c r="N50" s="64" t="s">
        <v>516</v>
      </c>
      <c r="O50" s="65" t="s">
        <v>516</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516</v>
      </c>
      <c r="L51" s="64" t="s">
        <v>516</v>
      </c>
      <c r="M51" s="64" t="s">
        <v>516</v>
      </c>
      <c r="N51" s="64" t="s">
        <v>516</v>
      </c>
      <c r="O51" s="65" t="s">
        <v>516</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945</v>
      </c>
      <c r="L52" s="64">
        <v>882</v>
      </c>
      <c r="M52" s="64">
        <v>886</v>
      </c>
      <c r="N52" s="64">
        <v>922</v>
      </c>
      <c r="O52" s="65">
        <v>1008</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363</v>
      </c>
      <c r="L53" s="69">
        <v>374</v>
      </c>
      <c r="M53" s="69">
        <v>384</v>
      </c>
      <c r="N53" s="69">
        <v>406</v>
      </c>
      <c r="O53" s="70">
        <v>318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6" t="s">
        <v>26</v>
      </c>
      <c r="C57" s="1267"/>
      <c r="D57" s="1270" t="s">
        <v>27</v>
      </c>
      <c r="E57" s="1271"/>
      <c r="F57" s="1271"/>
      <c r="G57" s="1271"/>
      <c r="H57" s="1271"/>
      <c r="I57" s="1271"/>
      <c r="J57" s="1272"/>
      <c r="K57" s="83" t="s">
        <v>603</v>
      </c>
      <c r="L57" s="84" t="s">
        <v>603</v>
      </c>
      <c r="M57" s="84" t="s">
        <v>603</v>
      </c>
      <c r="N57" s="84" t="s">
        <v>603</v>
      </c>
      <c r="O57" s="85" t="s">
        <v>603</v>
      </c>
    </row>
    <row r="58" spans="1:21" ht="31.5" customHeight="1" thickBot="1" x14ac:dyDescent="0.2">
      <c r="B58" s="1268"/>
      <c r="C58" s="1269"/>
      <c r="D58" s="1273" t="s">
        <v>28</v>
      </c>
      <c r="E58" s="1274"/>
      <c r="F58" s="1274"/>
      <c r="G58" s="1274"/>
      <c r="H58" s="1274"/>
      <c r="I58" s="1274"/>
      <c r="J58" s="1275"/>
      <c r="K58" s="86" t="s">
        <v>603</v>
      </c>
      <c r="L58" s="87" t="s">
        <v>603</v>
      </c>
      <c r="M58" s="87" t="s">
        <v>603</v>
      </c>
      <c r="N58" s="87" t="s">
        <v>603</v>
      </c>
      <c r="O58" s="88" t="s">
        <v>603</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gNFKEU0kIZIBxAGpSq0HVYQMaWWkDuIxqK5GJJyFbGZMQcqd+Nh9WvtBCpikCIEQznB4scsTd/ji3bcfBwHZQ==" saltValue="qWxBL+vdt/UHcwSZSDF11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6" t="s">
        <v>31</v>
      </c>
      <c r="C41" s="1277"/>
      <c r="D41" s="102"/>
      <c r="E41" s="1282" t="s">
        <v>32</v>
      </c>
      <c r="F41" s="1282"/>
      <c r="G41" s="1282"/>
      <c r="H41" s="1283"/>
      <c r="I41" s="103">
        <v>8502</v>
      </c>
      <c r="J41" s="104">
        <v>8445</v>
      </c>
      <c r="K41" s="104">
        <v>8406</v>
      </c>
      <c r="L41" s="104">
        <v>8583</v>
      </c>
      <c r="M41" s="105">
        <v>9223</v>
      </c>
    </row>
    <row r="42" spans="2:13" ht="27.75" customHeight="1" x14ac:dyDescent="0.15">
      <c r="B42" s="1278"/>
      <c r="C42" s="1279"/>
      <c r="D42" s="106"/>
      <c r="E42" s="1284" t="s">
        <v>33</v>
      </c>
      <c r="F42" s="1284"/>
      <c r="G42" s="1284"/>
      <c r="H42" s="1285"/>
      <c r="I42" s="107" t="s">
        <v>516</v>
      </c>
      <c r="J42" s="108" t="s">
        <v>516</v>
      </c>
      <c r="K42" s="108" t="s">
        <v>516</v>
      </c>
      <c r="L42" s="108" t="s">
        <v>516</v>
      </c>
      <c r="M42" s="109" t="s">
        <v>516</v>
      </c>
    </row>
    <row r="43" spans="2:13" ht="27.75" customHeight="1" x14ac:dyDescent="0.15">
      <c r="B43" s="1278"/>
      <c r="C43" s="1279"/>
      <c r="D43" s="106"/>
      <c r="E43" s="1284" t="s">
        <v>34</v>
      </c>
      <c r="F43" s="1284"/>
      <c r="G43" s="1284"/>
      <c r="H43" s="1285"/>
      <c r="I43" s="107">
        <v>4730</v>
      </c>
      <c r="J43" s="108">
        <v>4553</v>
      </c>
      <c r="K43" s="108">
        <v>4351</v>
      </c>
      <c r="L43" s="108">
        <v>5642</v>
      </c>
      <c r="M43" s="109">
        <v>5394</v>
      </c>
    </row>
    <row r="44" spans="2:13" ht="27.75" customHeight="1" x14ac:dyDescent="0.15">
      <c r="B44" s="1278"/>
      <c r="C44" s="1279"/>
      <c r="D44" s="106"/>
      <c r="E44" s="1284" t="s">
        <v>35</v>
      </c>
      <c r="F44" s="1284"/>
      <c r="G44" s="1284"/>
      <c r="H44" s="1285"/>
      <c r="I44" s="107">
        <v>846</v>
      </c>
      <c r="J44" s="108">
        <v>875</v>
      </c>
      <c r="K44" s="108">
        <v>895</v>
      </c>
      <c r="L44" s="108">
        <v>912</v>
      </c>
      <c r="M44" s="109">
        <v>873</v>
      </c>
    </row>
    <row r="45" spans="2:13" ht="27.75" customHeight="1" x14ac:dyDescent="0.15">
      <c r="B45" s="1278"/>
      <c r="C45" s="1279"/>
      <c r="D45" s="106"/>
      <c r="E45" s="1284" t="s">
        <v>36</v>
      </c>
      <c r="F45" s="1284"/>
      <c r="G45" s="1284"/>
      <c r="H45" s="1285"/>
      <c r="I45" s="107">
        <v>2882</v>
      </c>
      <c r="J45" s="108">
        <v>2846</v>
      </c>
      <c r="K45" s="108">
        <v>2884</v>
      </c>
      <c r="L45" s="108">
        <v>2818</v>
      </c>
      <c r="M45" s="109">
        <v>2859</v>
      </c>
    </row>
    <row r="46" spans="2:13" ht="27.75" customHeight="1" x14ac:dyDescent="0.15">
      <c r="B46" s="1278"/>
      <c r="C46" s="1279"/>
      <c r="D46" s="110"/>
      <c r="E46" s="1284" t="s">
        <v>37</v>
      </c>
      <c r="F46" s="1284"/>
      <c r="G46" s="1284"/>
      <c r="H46" s="1285"/>
      <c r="I46" s="107" t="s">
        <v>516</v>
      </c>
      <c r="J46" s="108" t="s">
        <v>516</v>
      </c>
      <c r="K46" s="108" t="s">
        <v>516</v>
      </c>
      <c r="L46" s="108" t="s">
        <v>516</v>
      </c>
      <c r="M46" s="109" t="s">
        <v>516</v>
      </c>
    </row>
    <row r="47" spans="2:13" ht="27.75" customHeight="1" x14ac:dyDescent="0.15">
      <c r="B47" s="1278"/>
      <c r="C47" s="1279"/>
      <c r="D47" s="111"/>
      <c r="E47" s="1286" t="s">
        <v>38</v>
      </c>
      <c r="F47" s="1287"/>
      <c r="G47" s="1287"/>
      <c r="H47" s="1288"/>
      <c r="I47" s="107" t="s">
        <v>516</v>
      </c>
      <c r="J47" s="108" t="s">
        <v>516</v>
      </c>
      <c r="K47" s="108" t="s">
        <v>516</v>
      </c>
      <c r="L47" s="108" t="s">
        <v>516</v>
      </c>
      <c r="M47" s="109" t="s">
        <v>516</v>
      </c>
    </row>
    <row r="48" spans="2:13" ht="27.75" customHeight="1" x14ac:dyDescent="0.15">
      <c r="B48" s="1278"/>
      <c r="C48" s="1279"/>
      <c r="D48" s="106"/>
      <c r="E48" s="1284" t="s">
        <v>39</v>
      </c>
      <c r="F48" s="1284"/>
      <c r="G48" s="1284"/>
      <c r="H48" s="1285"/>
      <c r="I48" s="107" t="s">
        <v>516</v>
      </c>
      <c r="J48" s="108" t="s">
        <v>516</v>
      </c>
      <c r="K48" s="108" t="s">
        <v>516</v>
      </c>
      <c r="L48" s="108" t="s">
        <v>516</v>
      </c>
      <c r="M48" s="109" t="s">
        <v>516</v>
      </c>
    </row>
    <row r="49" spans="2:13" ht="27.75" customHeight="1" x14ac:dyDescent="0.15">
      <c r="B49" s="1280"/>
      <c r="C49" s="1281"/>
      <c r="D49" s="106"/>
      <c r="E49" s="1284" t="s">
        <v>40</v>
      </c>
      <c r="F49" s="1284"/>
      <c r="G49" s="1284"/>
      <c r="H49" s="1285"/>
      <c r="I49" s="107" t="s">
        <v>516</v>
      </c>
      <c r="J49" s="108" t="s">
        <v>516</v>
      </c>
      <c r="K49" s="108" t="s">
        <v>516</v>
      </c>
      <c r="L49" s="108" t="s">
        <v>516</v>
      </c>
      <c r="M49" s="109" t="s">
        <v>516</v>
      </c>
    </row>
    <row r="50" spans="2:13" ht="27.75" customHeight="1" x14ac:dyDescent="0.15">
      <c r="B50" s="1289" t="s">
        <v>41</v>
      </c>
      <c r="C50" s="1290"/>
      <c r="D50" s="112"/>
      <c r="E50" s="1284" t="s">
        <v>42</v>
      </c>
      <c r="F50" s="1284"/>
      <c r="G50" s="1284"/>
      <c r="H50" s="1285"/>
      <c r="I50" s="107">
        <v>2474</v>
      </c>
      <c r="J50" s="108">
        <v>2901</v>
      </c>
      <c r="K50" s="108">
        <v>3278</v>
      </c>
      <c r="L50" s="108">
        <v>3469</v>
      </c>
      <c r="M50" s="109">
        <v>3381</v>
      </c>
    </row>
    <row r="51" spans="2:13" ht="27.75" customHeight="1" x14ac:dyDescent="0.15">
      <c r="B51" s="1278"/>
      <c r="C51" s="1279"/>
      <c r="D51" s="106"/>
      <c r="E51" s="1284" t="s">
        <v>43</v>
      </c>
      <c r="F51" s="1284"/>
      <c r="G51" s="1284"/>
      <c r="H51" s="1285"/>
      <c r="I51" s="107">
        <v>1490</v>
      </c>
      <c r="J51" s="108">
        <v>1445</v>
      </c>
      <c r="K51" s="108">
        <v>1386</v>
      </c>
      <c r="L51" s="108">
        <v>1436</v>
      </c>
      <c r="M51" s="109">
        <v>1354</v>
      </c>
    </row>
    <row r="52" spans="2:13" ht="27.75" customHeight="1" x14ac:dyDescent="0.15">
      <c r="B52" s="1280"/>
      <c r="C52" s="1281"/>
      <c r="D52" s="106"/>
      <c r="E52" s="1284" t="s">
        <v>44</v>
      </c>
      <c r="F52" s="1284"/>
      <c r="G52" s="1284"/>
      <c r="H52" s="1285"/>
      <c r="I52" s="107">
        <v>9927</v>
      </c>
      <c r="J52" s="108">
        <v>9939</v>
      </c>
      <c r="K52" s="108">
        <v>9836</v>
      </c>
      <c r="L52" s="108">
        <v>9883</v>
      </c>
      <c r="M52" s="109">
        <v>10102</v>
      </c>
    </row>
    <row r="53" spans="2:13" ht="27.75" customHeight="1" thickBot="1" x14ac:dyDescent="0.2">
      <c r="B53" s="1291" t="s">
        <v>45</v>
      </c>
      <c r="C53" s="1292"/>
      <c r="D53" s="113"/>
      <c r="E53" s="1293" t="s">
        <v>46</v>
      </c>
      <c r="F53" s="1293"/>
      <c r="G53" s="1293"/>
      <c r="H53" s="1294"/>
      <c r="I53" s="114">
        <v>3069</v>
      </c>
      <c r="J53" s="115">
        <v>2434</v>
      </c>
      <c r="K53" s="115">
        <v>2037</v>
      </c>
      <c r="L53" s="115">
        <v>3167</v>
      </c>
      <c r="M53" s="116">
        <v>3511</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2U8WfneFu4PEH9f8OfEL7LgHNlBNlFZRdECW7WZXo2VhCoo01SrE8nWCCsg365+BUSAHX5b/rseeLI/nSySZA==" saltValue="2lBFgidFe+qBLIGydbzK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49</v>
      </c>
      <c r="D55" s="1303"/>
      <c r="E55" s="1304"/>
      <c r="F55" s="128">
        <v>994</v>
      </c>
      <c r="G55" s="128">
        <v>939</v>
      </c>
      <c r="H55" s="129">
        <v>749</v>
      </c>
    </row>
    <row r="56" spans="2:8" ht="52.5" customHeight="1" x14ac:dyDescent="0.15">
      <c r="B56" s="130"/>
      <c r="C56" s="1305" t="s">
        <v>50</v>
      </c>
      <c r="D56" s="1305"/>
      <c r="E56" s="1306"/>
      <c r="F56" s="131">
        <v>94</v>
      </c>
      <c r="G56" s="131">
        <v>192</v>
      </c>
      <c r="H56" s="132">
        <v>324</v>
      </c>
    </row>
    <row r="57" spans="2:8" ht="53.25" customHeight="1" x14ac:dyDescent="0.15">
      <c r="B57" s="130"/>
      <c r="C57" s="1307" t="s">
        <v>51</v>
      </c>
      <c r="D57" s="1307"/>
      <c r="E57" s="1308"/>
      <c r="F57" s="133">
        <v>1280</v>
      </c>
      <c r="G57" s="133">
        <v>1277</v>
      </c>
      <c r="H57" s="134">
        <v>1259</v>
      </c>
    </row>
    <row r="58" spans="2:8" ht="45.75" customHeight="1" x14ac:dyDescent="0.15">
      <c r="B58" s="135"/>
      <c r="C58" s="1295" t="s">
        <v>581</v>
      </c>
      <c r="D58" s="1296"/>
      <c r="E58" s="1297"/>
      <c r="F58" s="136">
        <v>600</v>
      </c>
      <c r="G58" s="136">
        <v>553</v>
      </c>
      <c r="H58" s="137">
        <v>539</v>
      </c>
    </row>
    <row r="59" spans="2:8" ht="45.75" customHeight="1" x14ac:dyDescent="0.15">
      <c r="B59" s="135"/>
      <c r="C59" s="1295" t="s">
        <v>582</v>
      </c>
      <c r="D59" s="1296"/>
      <c r="E59" s="1297"/>
      <c r="F59" s="136">
        <v>167</v>
      </c>
      <c r="G59" s="136">
        <v>209</v>
      </c>
      <c r="H59" s="137">
        <v>231</v>
      </c>
    </row>
    <row r="60" spans="2:8" ht="45.75" customHeight="1" x14ac:dyDescent="0.15">
      <c r="B60" s="135"/>
      <c r="C60" s="1295" t="s">
        <v>583</v>
      </c>
      <c r="D60" s="1296"/>
      <c r="E60" s="1297"/>
      <c r="F60" s="136">
        <v>150</v>
      </c>
      <c r="G60" s="136">
        <v>145</v>
      </c>
      <c r="H60" s="137">
        <v>120</v>
      </c>
    </row>
    <row r="61" spans="2:8" ht="45.75" customHeight="1" x14ac:dyDescent="0.15">
      <c r="B61" s="135"/>
      <c r="C61" s="1295" t="s">
        <v>584</v>
      </c>
      <c r="D61" s="1296"/>
      <c r="E61" s="1297"/>
      <c r="F61" s="136">
        <v>72</v>
      </c>
      <c r="G61" s="136">
        <v>77</v>
      </c>
      <c r="H61" s="137">
        <v>79</v>
      </c>
    </row>
    <row r="62" spans="2:8" ht="45.75" customHeight="1" thickBot="1" x14ac:dyDescent="0.2">
      <c r="B62" s="138"/>
      <c r="C62" s="1298" t="s">
        <v>585</v>
      </c>
      <c r="D62" s="1299"/>
      <c r="E62" s="1300"/>
      <c r="F62" s="139">
        <v>53</v>
      </c>
      <c r="G62" s="139">
        <v>57</v>
      </c>
      <c r="H62" s="140">
        <v>46</v>
      </c>
    </row>
    <row r="63" spans="2:8" ht="52.5" customHeight="1" thickBot="1" x14ac:dyDescent="0.2">
      <c r="B63" s="141"/>
      <c r="C63" s="1301" t="s">
        <v>52</v>
      </c>
      <c r="D63" s="1301"/>
      <c r="E63" s="1302"/>
      <c r="F63" s="142">
        <v>2368</v>
      </c>
      <c r="G63" s="142">
        <v>2408</v>
      </c>
      <c r="H63" s="143">
        <v>2332</v>
      </c>
    </row>
    <row r="64" spans="2:8" ht="15" customHeight="1" x14ac:dyDescent="0.15"/>
  </sheetData>
  <sheetProtection algorithmName="SHA-512" hashValue="praT5o3NBslGoS+LIKP6jSjfYcL+Fb7etVM3wiNtA78w2ddg6hRTYdikl60T1F3hzu6X/rwukScuTdQQT9ALow==" saltValue="Aza6gY3aKp/bFTLY7C2g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1" t="s">
        <v>622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5"/>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5"/>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5"/>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5"/>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611</v>
      </c>
    </row>
    <row r="50" spans="1:109" x14ac:dyDescent="0.15">
      <c r="B50" s="395"/>
      <c r="G50" s="1320"/>
      <c r="H50" s="1320"/>
      <c r="I50" s="1320"/>
      <c r="J50" s="1320"/>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558</v>
      </c>
      <c r="BQ50" s="1324"/>
      <c r="BR50" s="1324"/>
      <c r="BS50" s="1324"/>
      <c r="BT50" s="1324"/>
      <c r="BU50" s="1324"/>
      <c r="BV50" s="1324"/>
      <c r="BW50" s="1324"/>
      <c r="BX50" s="1324" t="s">
        <v>559</v>
      </c>
      <c r="BY50" s="1324"/>
      <c r="BZ50" s="1324"/>
      <c r="CA50" s="1324"/>
      <c r="CB50" s="1324"/>
      <c r="CC50" s="1324"/>
      <c r="CD50" s="1324"/>
      <c r="CE50" s="1324"/>
      <c r="CF50" s="1324" t="s">
        <v>560</v>
      </c>
      <c r="CG50" s="1324"/>
      <c r="CH50" s="1324"/>
      <c r="CI50" s="1324"/>
      <c r="CJ50" s="1324"/>
      <c r="CK50" s="1324"/>
      <c r="CL50" s="1324"/>
      <c r="CM50" s="1324"/>
      <c r="CN50" s="1324" t="s">
        <v>561</v>
      </c>
      <c r="CO50" s="1324"/>
      <c r="CP50" s="1324"/>
      <c r="CQ50" s="1324"/>
      <c r="CR50" s="1324"/>
      <c r="CS50" s="1324"/>
      <c r="CT50" s="1324"/>
      <c r="CU50" s="1324"/>
      <c r="CV50" s="1324" t="s">
        <v>562</v>
      </c>
      <c r="CW50" s="1324"/>
      <c r="CX50" s="1324"/>
      <c r="CY50" s="1324"/>
      <c r="CZ50" s="1324"/>
      <c r="DA50" s="1324"/>
      <c r="DB50" s="1324"/>
      <c r="DC50" s="1324"/>
    </row>
    <row r="51" spans="1:109" ht="13.5" customHeight="1" x14ac:dyDescent="0.15">
      <c r="B51" s="395"/>
      <c r="G51" s="1325"/>
      <c r="H51" s="1325"/>
      <c r="I51" s="1328"/>
      <c r="J51" s="1328"/>
      <c r="K51" s="1326"/>
      <c r="L51" s="1326"/>
      <c r="M51" s="1326"/>
      <c r="N51" s="1326"/>
      <c r="AM51" s="404"/>
      <c r="AN51" s="1327" t="s">
        <v>612</v>
      </c>
      <c r="AO51" s="1327"/>
      <c r="AP51" s="1327"/>
      <c r="AQ51" s="1327"/>
      <c r="AR51" s="1327"/>
      <c r="AS51" s="1327"/>
      <c r="AT51" s="1327"/>
      <c r="AU51" s="1327"/>
      <c r="AV51" s="1327"/>
      <c r="AW51" s="1327"/>
      <c r="AX51" s="1327"/>
      <c r="AY51" s="1327"/>
      <c r="AZ51" s="1327"/>
      <c r="BA51" s="1327"/>
      <c r="BB51" s="1327" t="s">
        <v>613</v>
      </c>
      <c r="BC51" s="1327"/>
      <c r="BD51" s="1327"/>
      <c r="BE51" s="1327"/>
      <c r="BF51" s="1327"/>
      <c r="BG51" s="1327"/>
      <c r="BH51" s="1327"/>
      <c r="BI51" s="1327"/>
      <c r="BJ51" s="1327"/>
      <c r="BK51" s="1327"/>
      <c r="BL51" s="1327"/>
      <c r="BM51" s="1327"/>
      <c r="BN51" s="1327"/>
      <c r="BO51" s="1327"/>
      <c r="BP51" s="1309">
        <v>56.8</v>
      </c>
      <c r="BQ51" s="1309"/>
      <c r="BR51" s="1309"/>
      <c r="BS51" s="1309"/>
      <c r="BT51" s="1309"/>
      <c r="BU51" s="1309"/>
      <c r="BV51" s="1309"/>
      <c r="BW51" s="1309"/>
      <c r="BX51" s="1309">
        <v>45.7</v>
      </c>
      <c r="BY51" s="1309"/>
      <c r="BZ51" s="1309"/>
      <c r="CA51" s="1309"/>
      <c r="CB51" s="1309"/>
      <c r="CC51" s="1309"/>
      <c r="CD51" s="1309"/>
      <c r="CE51" s="1309"/>
      <c r="CF51" s="1310"/>
      <c r="CG51" s="1309"/>
      <c r="CH51" s="1309"/>
      <c r="CI51" s="1309"/>
      <c r="CJ51" s="1309"/>
      <c r="CK51" s="1309"/>
      <c r="CL51" s="1309"/>
      <c r="CM51" s="1309"/>
      <c r="CN51" s="1309">
        <v>60.1</v>
      </c>
      <c r="CO51" s="1309"/>
      <c r="CP51" s="1309"/>
      <c r="CQ51" s="1309"/>
      <c r="CR51" s="1309"/>
      <c r="CS51" s="1309"/>
      <c r="CT51" s="1309"/>
      <c r="CU51" s="1309"/>
      <c r="CV51" s="1309">
        <v>66.099999999999994</v>
      </c>
      <c r="CW51" s="1309"/>
      <c r="CX51" s="1309"/>
      <c r="CY51" s="1309"/>
      <c r="CZ51" s="1309"/>
      <c r="DA51" s="1309"/>
      <c r="DB51" s="1309"/>
      <c r="DC51" s="1309"/>
    </row>
    <row r="52" spans="1:109" x14ac:dyDescent="0.15">
      <c r="B52" s="395"/>
      <c r="G52" s="1325"/>
      <c r="H52" s="1325"/>
      <c r="I52" s="1328"/>
      <c r="J52" s="1328"/>
      <c r="K52" s="1326"/>
      <c r="L52" s="1326"/>
      <c r="M52" s="1326"/>
      <c r="N52" s="1326"/>
      <c r="AM52" s="404"/>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5"/>
      <c r="H53" s="1325"/>
      <c r="I53" s="1320"/>
      <c r="J53" s="1320"/>
      <c r="K53" s="1326"/>
      <c r="L53" s="1326"/>
      <c r="M53" s="1326"/>
      <c r="N53" s="1326"/>
      <c r="AM53" s="404"/>
      <c r="AN53" s="1327"/>
      <c r="AO53" s="1327"/>
      <c r="AP53" s="1327"/>
      <c r="AQ53" s="1327"/>
      <c r="AR53" s="1327"/>
      <c r="AS53" s="1327"/>
      <c r="AT53" s="1327"/>
      <c r="AU53" s="1327"/>
      <c r="AV53" s="1327"/>
      <c r="AW53" s="1327"/>
      <c r="AX53" s="1327"/>
      <c r="AY53" s="1327"/>
      <c r="AZ53" s="1327"/>
      <c r="BA53" s="1327"/>
      <c r="BB53" s="1327" t="s">
        <v>614</v>
      </c>
      <c r="BC53" s="1327"/>
      <c r="BD53" s="1327"/>
      <c r="BE53" s="1327"/>
      <c r="BF53" s="1327"/>
      <c r="BG53" s="1327"/>
      <c r="BH53" s="1327"/>
      <c r="BI53" s="1327"/>
      <c r="BJ53" s="1327"/>
      <c r="BK53" s="1327"/>
      <c r="BL53" s="1327"/>
      <c r="BM53" s="1327"/>
      <c r="BN53" s="1327"/>
      <c r="BO53" s="1327"/>
      <c r="BP53" s="1309">
        <v>62.7</v>
      </c>
      <c r="BQ53" s="1309"/>
      <c r="BR53" s="1309"/>
      <c r="BS53" s="1309"/>
      <c r="BT53" s="1309"/>
      <c r="BU53" s="1309"/>
      <c r="BV53" s="1309"/>
      <c r="BW53" s="1309"/>
      <c r="BX53" s="1309">
        <v>64.099999999999994</v>
      </c>
      <c r="BY53" s="1309"/>
      <c r="BZ53" s="1309"/>
      <c r="CA53" s="1309"/>
      <c r="CB53" s="1309"/>
      <c r="CC53" s="1309"/>
      <c r="CD53" s="1309"/>
      <c r="CE53" s="1309"/>
      <c r="CF53" s="1310"/>
      <c r="CG53" s="1309"/>
      <c r="CH53" s="1309"/>
      <c r="CI53" s="1309"/>
      <c r="CJ53" s="1309"/>
      <c r="CK53" s="1309"/>
      <c r="CL53" s="1309"/>
      <c r="CM53" s="1309"/>
      <c r="CN53" s="1309">
        <v>67.2</v>
      </c>
      <c r="CO53" s="1309"/>
      <c r="CP53" s="1309"/>
      <c r="CQ53" s="1309"/>
      <c r="CR53" s="1309"/>
      <c r="CS53" s="1309"/>
      <c r="CT53" s="1309"/>
      <c r="CU53" s="1309"/>
      <c r="CV53" s="1309">
        <v>68.5</v>
      </c>
      <c r="CW53" s="1309"/>
      <c r="CX53" s="1309"/>
      <c r="CY53" s="1309"/>
      <c r="CZ53" s="1309"/>
      <c r="DA53" s="1309"/>
      <c r="DB53" s="1309"/>
      <c r="DC53" s="1309"/>
    </row>
    <row r="54" spans="1:109" x14ac:dyDescent="0.15">
      <c r="A54" s="403"/>
      <c r="B54" s="395"/>
      <c r="G54" s="1325"/>
      <c r="H54" s="1325"/>
      <c r="I54" s="1320"/>
      <c r="J54" s="1320"/>
      <c r="K54" s="1326"/>
      <c r="L54" s="1326"/>
      <c r="M54" s="1326"/>
      <c r="N54" s="1326"/>
      <c r="AM54" s="404"/>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20"/>
      <c r="H55" s="1320"/>
      <c r="I55" s="1320"/>
      <c r="J55" s="1320"/>
      <c r="K55" s="1326"/>
      <c r="L55" s="1326"/>
      <c r="M55" s="1326"/>
      <c r="N55" s="1326"/>
      <c r="AN55" s="1324" t="s">
        <v>615</v>
      </c>
      <c r="AO55" s="1324"/>
      <c r="AP55" s="1324"/>
      <c r="AQ55" s="1324"/>
      <c r="AR55" s="1324"/>
      <c r="AS55" s="1324"/>
      <c r="AT55" s="1324"/>
      <c r="AU55" s="1324"/>
      <c r="AV55" s="1324"/>
      <c r="AW55" s="1324"/>
      <c r="AX55" s="1324"/>
      <c r="AY55" s="1324"/>
      <c r="AZ55" s="1324"/>
      <c r="BA55" s="1324"/>
      <c r="BB55" s="1327" t="s">
        <v>616</v>
      </c>
      <c r="BC55" s="1327"/>
      <c r="BD55" s="1327"/>
      <c r="BE55" s="1327"/>
      <c r="BF55" s="1327"/>
      <c r="BG55" s="1327"/>
      <c r="BH55" s="1327"/>
      <c r="BI55" s="1327"/>
      <c r="BJ55" s="1327"/>
      <c r="BK55" s="1327"/>
      <c r="BL55" s="1327"/>
      <c r="BM55" s="1327"/>
      <c r="BN55" s="1327"/>
      <c r="BO55" s="1327"/>
      <c r="BP55" s="1309">
        <v>41.5</v>
      </c>
      <c r="BQ55" s="1309"/>
      <c r="BR55" s="1309"/>
      <c r="BS55" s="1309"/>
      <c r="BT55" s="1309"/>
      <c r="BU55" s="1309"/>
      <c r="BV55" s="1309"/>
      <c r="BW55" s="1309"/>
      <c r="BX55" s="1309">
        <v>36.6</v>
      </c>
      <c r="BY55" s="1309"/>
      <c r="BZ55" s="1309"/>
      <c r="CA55" s="1309"/>
      <c r="CB55" s="1309"/>
      <c r="CC55" s="1309"/>
      <c r="CD55" s="1309"/>
      <c r="CE55" s="1309"/>
      <c r="CF55" s="1310"/>
      <c r="CG55" s="1309"/>
      <c r="CH55" s="1309"/>
      <c r="CI55" s="1309"/>
      <c r="CJ55" s="1309"/>
      <c r="CK55" s="1309"/>
      <c r="CL55" s="1309"/>
      <c r="CM55" s="1309"/>
      <c r="CN55" s="1309">
        <v>37.9</v>
      </c>
      <c r="CO55" s="1309"/>
      <c r="CP55" s="1309"/>
      <c r="CQ55" s="1309"/>
      <c r="CR55" s="1309"/>
      <c r="CS55" s="1309"/>
      <c r="CT55" s="1309"/>
      <c r="CU55" s="1309"/>
      <c r="CV55" s="1309">
        <v>38.700000000000003</v>
      </c>
      <c r="CW55" s="1309"/>
      <c r="CX55" s="1309"/>
      <c r="CY55" s="1309"/>
      <c r="CZ55" s="1309"/>
      <c r="DA55" s="1309"/>
      <c r="DB55" s="1309"/>
      <c r="DC55" s="1309"/>
    </row>
    <row r="56" spans="1:109" x14ac:dyDescent="0.15">
      <c r="A56" s="403"/>
      <c r="B56" s="395"/>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20"/>
      <c r="H57" s="1320"/>
      <c r="I57" s="1329"/>
      <c r="J57" s="1329"/>
      <c r="K57" s="1326"/>
      <c r="L57" s="1326"/>
      <c r="M57" s="1326"/>
      <c r="N57" s="1326"/>
      <c r="AM57" s="388"/>
      <c r="AN57" s="1324"/>
      <c r="AO57" s="1324"/>
      <c r="AP57" s="1324"/>
      <c r="AQ57" s="1324"/>
      <c r="AR57" s="1324"/>
      <c r="AS57" s="1324"/>
      <c r="AT57" s="1324"/>
      <c r="AU57" s="1324"/>
      <c r="AV57" s="1324"/>
      <c r="AW57" s="1324"/>
      <c r="AX57" s="1324"/>
      <c r="AY57" s="1324"/>
      <c r="AZ57" s="1324"/>
      <c r="BA57" s="1324"/>
      <c r="BB57" s="1327" t="s">
        <v>614</v>
      </c>
      <c r="BC57" s="1327"/>
      <c r="BD57" s="1327"/>
      <c r="BE57" s="1327"/>
      <c r="BF57" s="1327"/>
      <c r="BG57" s="1327"/>
      <c r="BH57" s="1327"/>
      <c r="BI57" s="1327"/>
      <c r="BJ57" s="1327"/>
      <c r="BK57" s="1327"/>
      <c r="BL57" s="1327"/>
      <c r="BM57" s="1327"/>
      <c r="BN57" s="1327"/>
      <c r="BO57" s="1327"/>
      <c r="BP57" s="1309">
        <v>56.4</v>
      </c>
      <c r="BQ57" s="1309"/>
      <c r="BR57" s="1309"/>
      <c r="BS57" s="1309"/>
      <c r="BT57" s="1309"/>
      <c r="BU57" s="1309"/>
      <c r="BV57" s="1309"/>
      <c r="BW57" s="1309"/>
      <c r="BX57" s="1309">
        <v>58.8</v>
      </c>
      <c r="BY57" s="1309"/>
      <c r="BZ57" s="1309"/>
      <c r="CA57" s="1309"/>
      <c r="CB57" s="1309"/>
      <c r="CC57" s="1309"/>
      <c r="CD57" s="1309"/>
      <c r="CE57" s="1309"/>
      <c r="CF57" s="1310"/>
      <c r="CG57" s="1309"/>
      <c r="CH57" s="1309"/>
      <c r="CI57" s="1309"/>
      <c r="CJ57" s="1309"/>
      <c r="CK57" s="1309"/>
      <c r="CL57" s="1309"/>
      <c r="CM57" s="1309"/>
      <c r="CN57" s="1309">
        <v>60.7</v>
      </c>
      <c r="CO57" s="1309"/>
      <c r="CP57" s="1309"/>
      <c r="CQ57" s="1309"/>
      <c r="CR57" s="1309"/>
      <c r="CS57" s="1309"/>
      <c r="CT57" s="1309"/>
      <c r="CU57" s="1309"/>
      <c r="CV57" s="1309">
        <v>66.599999999999994</v>
      </c>
      <c r="CW57" s="1309"/>
      <c r="CX57" s="1309"/>
      <c r="CY57" s="1309"/>
      <c r="CZ57" s="1309"/>
      <c r="DA57" s="1309"/>
      <c r="DB57" s="1309"/>
      <c r="DC57" s="1309"/>
      <c r="DD57" s="408"/>
      <c r="DE57" s="407"/>
    </row>
    <row r="58" spans="1:109" s="403" customFormat="1" x14ac:dyDescent="0.15">
      <c r="A58" s="388"/>
      <c r="B58" s="407"/>
      <c r="G58" s="1320"/>
      <c r="H58" s="1320"/>
      <c r="I58" s="1329"/>
      <c r="J58" s="1329"/>
      <c r="K58" s="1326"/>
      <c r="L58" s="1326"/>
      <c r="M58" s="1326"/>
      <c r="N58" s="1326"/>
      <c r="AM58" s="388"/>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1" t="s">
        <v>621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5"/>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5"/>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5"/>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5"/>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611</v>
      </c>
    </row>
    <row r="72" spans="2:107" x14ac:dyDescent="0.15">
      <c r="B72" s="395"/>
      <c r="G72" s="1320"/>
      <c r="H72" s="1320"/>
      <c r="I72" s="1320"/>
      <c r="J72" s="1320"/>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558</v>
      </c>
      <c r="BQ72" s="1324"/>
      <c r="BR72" s="1324"/>
      <c r="BS72" s="1324"/>
      <c r="BT72" s="1324"/>
      <c r="BU72" s="1324"/>
      <c r="BV72" s="1324"/>
      <c r="BW72" s="1324"/>
      <c r="BX72" s="1324" t="s">
        <v>559</v>
      </c>
      <c r="BY72" s="1324"/>
      <c r="BZ72" s="1324"/>
      <c r="CA72" s="1324"/>
      <c r="CB72" s="1324"/>
      <c r="CC72" s="1324"/>
      <c r="CD72" s="1324"/>
      <c r="CE72" s="1324"/>
      <c r="CF72" s="1324" t="s">
        <v>560</v>
      </c>
      <c r="CG72" s="1324"/>
      <c r="CH72" s="1324"/>
      <c r="CI72" s="1324"/>
      <c r="CJ72" s="1324"/>
      <c r="CK72" s="1324"/>
      <c r="CL72" s="1324"/>
      <c r="CM72" s="1324"/>
      <c r="CN72" s="1324" t="s">
        <v>561</v>
      </c>
      <c r="CO72" s="1324"/>
      <c r="CP72" s="1324"/>
      <c r="CQ72" s="1324"/>
      <c r="CR72" s="1324"/>
      <c r="CS72" s="1324"/>
      <c r="CT72" s="1324"/>
      <c r="CU72" s="1324"/>
      <c r="CV72" s="1324" t="s">
        <v>562</v>
      </c>
      <c r="CW72" s="1324"/>
      <c r="CX72" s="1324"/>
      <c r="CY72" s="1324"/>
      <c r="CZ72" s="1324"/>
      <c r="DA72" s="1324"/>
      <c r="DB72" s="1324"/>
      <c r="DC72" s="1324"/>
    </row>
    <row r="73" spans="2:107" x14ac:dyDescent="0.15">
      <c r="B73" s="395"/>
      <c r="G73" s="1325"/>
      <c r="H73" s="1325"/>
      <c r="I73" s="1325"/>
      <c r="J73" s="1325"/>
      <c r="K73" s="1330"/>
      <c r="L73" s="1330"/>
      <c r="M73" s="1330"/>
      <c r="N73" s="1330"/>
      <c r="AM73" s="404"/>
      <c r="AN73" s="1327" t="s">
        <v>612</v>
      </c>
      <c r="AO73" s="1327"/>
      <c r="AP73" s="1327"/>
      <c r="AQ73" s="1327"/>
      <c r="AR73" s="1327"/>
      <c r="AS73" s="1327"/>
      <c r="AT73" s="1327"/>
      <c r="AU73" s="1327"/>
      <c r="AV73" s="1327"/>
      <c r="AW73" s="1327"/>
      <c r="AX73" s="1327"/>
      <c r="AY73" s="1327"/>
      <c r="AZ73" s="1327"/>
      <c r="BA73" s="1327"/>
      <c r="BB73" s="1327" t="s">
        <v>616</v>
      </c>
      <c r="BC73" s="1327"/>
      <c r="BD73" s="1327"/>
      <c r="BE73" s="1327"/>
      <c r="BF73" s="1327"/>
      <c r="BG73" s="1327"/>
      <c r="BH73" s="1327"/>
      <c r="BI73" s="1327"/>
      <c r="BJ73" s="1327"/>
      <c r="BK73" s="1327"/>
      <c r="BL73" s="1327"/>
      <c r="BM73" s="1327"/>
      <c r="BN73" s="1327"/>
      <c r="BO73" s="1327"/>
      <c r="BP73" s="1309">
        <v>56.8</v>
      </c>
      <c r="BQ73" s="1309"/>
      <c r="BR73" s="1309"/>
      <c r="BS73" s="1309"/>
      <c r="BT73" s="1309"/>
      <c r="BU73" s="1309"/>
      <c r="BV73" s="1309"/>
      <c r="BW73" s="1309"/>
      <c r="BX73" s="1309">
        <v>45.7</v>
      </c>
      <c r="BY73" s="1309"/>
      <c r="BZ73" s="1309"/>
      <c r="CA73" s="1309"/>
      <c r="CB73" s="1309"/>
      <c r="CC73" s="1309"/>
      <c r="CD73" s="1309"/>
      <c r="CE73" s="1309"/>
      <c r="CF73" s="1309">
        <v>38.9</v>
      </c>
      <c r="CG73" s="1309"/>
      <c r="CH73" s="1309"/>
      <c r="CI73" s="1309"/>
      <c r="CJ73" s="1309"/>
      <c r="CK73" s="1309"/>
      <c r="CL73" s="1309"/>
      <c r="CM73" s="1309"/>
      <c r="CN73" s="1309">
        <v>60.1</v>
      </c>
      <c r="CO73" s="1309"/>
      <c r="CP73" s="1309"/>
      <c r="CQ73" s="1309"/>
      <c r="CR73" s="1309"/>
      <c r="CS73" s="1309"/>
      <c r="CT73" s="1309"/>
      <c r="CU73" s="1309"/>
      <c r="CV73" s="1309">
        <v>66.099999999999994</v>
      </c>
      <c r="CW73" s="1309"/>
      <c r="CX73" s="1309"/>
      <c r="CY73" s="1309"/>
      <c r="CZ73" s="1309"/>
      <c r="DA73" s="1309"/>
      <c r="DB73" s="1309"/>
      <c r="DC73" s="1309"/>
    </row>
    <row r="74" spans="2:107" x14ac:dyDescent="0.15">
      <c r="B74" s="395"/>
      <c r="G74" s="1325"/>
      <c r="H74" s="1325"/>
      <c r="I74" s="1325"/>
      <c r="J74" s="1325"/>
      <c r="K74" s="1330"/>
      <c r="L74" s="1330"/>
      <c r="M74" s="1330"/>
      <c r="N74" s="1330"/>
      <c r="AM74" s="404"/>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5"/>
      <c r="H75" s="1325"/>
      <c r="I75" s="1320"/>
      <c r="J75" s="1320"/>
      <c r="K75" s="1326"/>
      <c r="L75" s="1326"/>
      <c r="M75" s="1326"/>
      <c r="N75" s="1326"/>
      <c r="AM75" s="404"/>
      <c r="AN75" s="1327"/>
      <c r="AO75" s="1327"/>
      <c r="AP75" s="1327"/>
      <c r="AQ75" s="1327"/>
      <c r="AR75" s="1327"/>
      <c r="AS75" s="1327"/>
      <c r="AT75" s="1327"/>
      <c r="AU75" s="1327"/>
      <c r="AV75" s="1327"/>
      <c r="AW75" s="1327"/>
      <c r="AX75" s="1327"/>
      <c r="AY75" s="1327"/>
      <c r="AZ75" s="1327"/>
      <c r="BA75" s="1327"/>
      <c r="BB75" s="1327" t="s">
        <v>618</v>
      </c>
      <c r="BC75" s="1327"/>
      <c r="BD75" s="1327"/>
      <c r="BE75" s="1327"/>
      <c r="BF75" s="1327"/>
      <c r="BG75" s="1327"/>
      <c r="BH75" s="1327"/>
      <c r="BI75" s="1327"/>
      <c r="BJ75" s="1327"/>
      <c r="BK75" s="1327"/>
      <c r="BL75" s="1327"/>
      <c r="BM75" s="1327"/>
      <c r="BN75" s="1327"/>
      <c r="BO75" s="1327"/>
      <c r="BP75" s="1309">
        <v>8.6</v>
      </c>
      <c r="BQ75" s="1309"/>
      <c r="BR75" s="1309"/>
      <c r="BS75" s="1309"/>
      <c r="BT75" s="1309"/>
      <c r="BU75" s="1309"/>
      <c r="BV75" s="1309"/>
      <c r="BW75" s="1309"/>
      <c r="BX75" s="1309">
        <v>7.3</v>
      </c>
      <c r="BY75" s="1309"/>
      <c r="BZ75" s="1309"/>
      <c r="CA75" s="1309"/>
      <c r="CB75" s="1309"/>
      <c r="CC75" s="1309"/>
      <c r="CD75" s="1309"/>
      <c r="CE75" s="1309"/>
      <c r="CF75" s="1309">
        <v>7</v>
      </c>
      <c r="CG75" s="1309"/>
      <c r="CH75" s="1309"/>
      <c r="CI75" s="1309"/>
      <c r="CJ75" s="1309"/>
      <c r="CK75" s="1309"/>
      <c r="CL75" s="1309"/>
      <c r="CM75" s="1309"/>
      <c r="CN75" s="1309">
        <v>7.3</v>
      </c>
      <c r="CO75" s="1309"/>
      <c r="CP75" s="1309"/>
      <c r="CQ75" s="1309"/>
      <c r="CR75" s="1309"/>
      <c r="CS75" s="1309"/>
      <c r="CT75" s="1309"/>
      <c r="CU75" s="1309"/>
      <c r="CV75" s="1309">
        <v>7</v>
      </c>
      <c r="CW75" s="1309"/>
      <c r="CX75" s="1309"/>
      <c r="CY75" s="1309"/>
      <c r="CZ75" s="1309"/>
      <c r="DA75" s="1309"/>
      <c r="DB75" s="1309"/>
      <c r="DC75" s="1309"/>
    </row>
    <row r="76" spans="2:107" x14ac:dyDescent="0.15">
      <c r="B76" s="395"/>
      <c r="G76" s="1325"/>
      <c r="H76" s="1325"/>
      <c r="I76" s="1320"/>
      <c r="J76" s="1320"/>
      <c r="K76" s="1326"/>
      <c r="L76" s="1326"/>
      <c r="M76" s="1326"/>
      <c r="N76" s="1326"/>
      <c r="AM76" s="404"/>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20"/>
      <c r="H77" s="1320"/>
      <c r="I77" s="1320"/>
      <c r="J77" s="1320"/>
      <c r="K77" s="1330"/>
      <c r="L77" s="1330"/>
      <c r="M77" s="1330"/>
      <c r="N77" s="1330"/>
      <c r="AN77" s="1324" t="s">
        <v>615</v>
      </c>
      <c r="AO77" s="1324"/>
      <c r="AP77" s="1324"/>
      <c r="AQ77" s="1324"/>
      <c r="AR77" s="1324"/>
      <c r="AS77" s="1324"/>
      <c r="AT77" s="1324"/>
      <c r="AU77" s="1324"/>
      <c r="AV77" s="1324"/>
      <c r="AW77" s="1324"/>
      <c r="AX77" s="1324"/>
      <c r="AY77" s="1324"/>
      <c r="AZ77" s="1324"/>
      <c r="BA77" s="1324"/>
      <c r="BB77" s="1327" t="s">
        <v>616</v>
      </c>
      <c r="BC77" s="1327"/>
      <c r="BD77" s="1327"/>
      <c r="BE77" s="1327"/>
      <c r="BF77" s="1327"/>
      <c r="BG77" s="1327"/>
      <c r="BH77" s="1327"/>
      <c r="BI77" s="1327"/>
      <c r="BJ77" s="1327"/>
      <c r="BK77" s="1327"/>
      <c r="BL77" s="1327"/>
      <c r="BM77" s="1327"/>
      <c r="BN77" s="1327"/>
      <c r="BO77" s="1327"/>
      <c r="BP77" s="1309">
        <v>41.5</v>
      </c>
      <c r="BQ77" s="1309"/>
      <c r="BR77" s="1309"/>
      <c r="BS77" s="1309"/>
      <c r="BT77" s="1309"/>
      <c r="BU77" s="1309"/>
      <c r="BV77" s="1309"/>
      <c r="BW77" s="1309"/>
      <c r="BX77" s="1309">
        <v>36.6</v>
      </c>
      <c r="BY77" s="1309"/>
      <c r="BZ77" s="1309"/>
      <c r="CA77" s="1309"/>
      <c r="CB77" s="1309"/>
      <c r="CC77" s="1309"/>
      <c r="CD77" s="1309"/>
      <c r="CE77" s="1309"/>
      <c r="CF77" s="1309">
        <v>37.700000000000003</v>
      </c>
      <c r="CG77" s="1309"/>
      <c r="CH77" s="1309"/>
      <c r="CI77" s="1309"/>
      <c r="CJ77" s="1309"/>
      <c r="CK77" s="1309"/>
      <c r="CL77" s="1309"/>
      <c r="CM77" s="1309"/>
      <c r="CN77" s="1309">
        <v>37.9</v>
      </c>
      <c r="CO77" s="1309"/>
      <c r="CP77" s="1309"/>
      <c r="CQ77" s="1309"/>
      <c r="CR77" s="1309"/>
      <c r="CS77" s="1309"/>
      <c r="CT77" s="1309"/>
      <c r="CU77" s="1309"/>
      <c r="CV77" s="1309">
        <v>38.700000000000003</v>
      </c>
      <c r="CW77" s="1309"/>
      <c r="CX77" s="1309"/>
      <c r="CY77" s="1309"/>
      <c r="CZ77" s="1309"/>
      <c r="DA77" s="1309"/>
      <c r="DB77" s="1309"/>
      <c r="DC77" s="1309"/>
    </row>
    <row r="78" spans="2:107" x14ac:dyDescent="0.15">
      <c r="B78" s="395"/>
      <c r="G78" s="1320"/>
      <c r="H78" s="1320"/>
      <c r="I78" s="1320"/>
      <c r="J78" s="1320"/>
      <c r="K78" s="1330"/>
      <c r="L78" s="1330"/>
      <c r="M78" s="1330"/>
      <c r="N78" s="133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20"/>
      <c r="H79" s="1320"/>
      <c r="I79" s="1329"/>
      <c r="J79" s="1329"/>
      <c r="K79" s="1331"/>
      <c r="L79" s="1331"/>
      <c r="M79" s="1331"/>
      <c r="N79" s="1331"/>
      <c r="AN79" s="1324"/>
      <c r="AO79" s="1324"/>
      <c r="AP79" s="1324"/>
      <c r="AQ79" s="1324"/>
      <c r="AR79" s="1324"/>
      <c r="AS79" s="1324"/>
      <c r="AT79" s="1324"/>
      <c r="AU79" s="1324"/>
      <c r="AV79" s="1324"/>
      <c r="AW79" s="1324"/>
      <c r="AX79" s="1324"/>
      <c r="AY79" s="1324"/>
      <c r="AZ79" s="1324"/>
      <c r="BA79" s="1324"/>
      <c r="BB79" s="1327" t="s">
        <v>618</v>
      </c>
      <c r="BC79" s="1327"/>
      <c r="BD79" s="1327"/>
      <c r="BE79" s="1327"/>
      <c r="BF79" s="1327"/>
      <c r="BG79" s="1327"/>
      <c r="BH79" s="1327"/>
      <c r="BI79" s="1327"/>
      <c r="BJ79" s="1327"/>
      <c r="BK79" s="1327"/>
      <c r="BL79" s="1327"/>
      <c r="BM79" s="1327"/>
      <c r="BN79" s="1327"/>
      <c r="BO79" s="1327"/>
      <c r="BP79" s="1309">
        <v>9.6</v>
      </c>
      <c r="BQ79" s="1309"/>
      <c r="BR79" s="1309"/>
      <c r="BS79" s="1309"/>
      <c r="BT79" s="1309"/>
      <c r="BU79" s="1309"/>
      <c r="BV79" s="1309"/>
      <c r="BW79" s="1309"/>
      <c r="BX79" s="1309">
        <v>9.1999999999999993</v>
      </c>
      <c r="BY79" s="1309"/>
      <c r="BZ79" s="1309"/>
      <c r="CA79" s="1309"/>
      <c r="CB79" s="1309"/>
      <c r="CC79" s="1309"/>
      <c r="CD79" s="1309"/>
      <c r="CE79" s="1309"/>
      <c r="CF79" s="1309">
        <v>8.9</v>
      </c>
      <c r="CG79" s="1309"/>
      <c r="CH79" s="1309"/>
      <c r="CI79" s="1309"/>
      <c r="CJ79" s="1309"/>
      <c r="CK79" s="1309"/>
      <c r="CL79" s="1309"/>
      <c r="CM79" s="1309"/>
      <c r="CN79" s="1309">
        <v>8.6999999999999993</v>
      </c>
      <c r="CO79" s="1309"/>
      <c r="CP79" s="1309"/>
      <c r="CQ79" s="1309"/>
      <c r="CR79" s="1309"/>
      <c r="CS79" s="1309"/>
      <c r="CT79" s="1309"/>
      <c r="CU79" s="1309"/>
      <c r="CV79" s="1309">
        <v>8.8000000000000007</v>
      </c>
      <c r="CW79" s="1309"/>
      <c r="CX79" s="1309"/>
      <c r="CY79" s="1309"/>
      <c r="CZ79" s="1309"/>
      <c r="DA79" s="1309"/>
      <c r="DB79" s="1309"/>
      <c r="DC79" s="1309"/>
    </row>
    <row r="80" spans="2:107" x14ac:dyDescent="0.15">
      <c r="B80" s="395"/>
      <c r="G80" s="1320"/>
      <c r="H80" s="1320"/>
      <c r="I80" s="1329"/>
      <c r="J80" s="1329"/>
      <c r="K80" s="1331"/>
      <c r="L80" s="1331"/>
      <c r="M80" s="1331"/>
      <c r="N80" s="1331"/>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zU4ElaGp3kip8jtLpq7FDFn2InESkJldTyePo8Vq69nqENrNppjDULYnPnV71Vq/oLwktqpRl49unxh72UGzw==" saltValue="++HzmdbaWERCH8XsFPwYK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0" orientation="landscape" horizontalDpi="4294967294"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620</v>
      </c>
    </row>
  </sheetData>
  <sheetProtection algorithmName="SHA-512" hashValue="W1kGJiOb3gNxOnTlIpL1WQpiUgSqvQ8fpO9d60ouiQ8wF50jE+4ZKxj9fI96RDbEhK2YI0227iLV1zq+oLpt+A==" saltValue="W4sEZ5wJsP2SD1RotK6wI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4294967294"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619</v>
      </c>
    </row>
  </sheetData>
  <sheetProtection algorithmName="SHA-512" hashValue="WUotJdtkhDcFdB7JREiDtSAD9yRmKe37C+in4lQZd4bI2FMkAzSDv4cvCaSdrfG2XsmzR4m4LVtCWtxssZtY/A==" saltValue="JRIU6UuWzKuR802Gydsry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4294967294"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555</v>
      </c>
      <c r="G2" s="157"/>
      <c r="H2" s="158"/>
    </row>
    <row r="3" spans="1:8" x14ac:dyDescent="0.15">
      <c r="A3" s="154" t="s">
        <v>548</v>
      </c>
      <c r="B3" s="159"/>
      <c r="C3" s="160"/>
      <c r="D3" s="161">
        <v>63374</v>
      </c>
      <c r="E3" s="162"/>
      <c r="F3" s="163">
        <v>63727</v>
      </c>
      <c r="G3" s="164"/>
      <c r="H3" s="165"/>
    </row>
    <row r="4" spans="1:8" x14ac:dyDescent="0.15">
      <c r="A4" s="166"/>
      <c r="B4" s="167"/>
      <c r="C4" s="168"/>
      <c r="D4" s="169">
        <v>44143</v>
      </c>
      <c r="E4" s="170"/>
      <c r="F4" s="171">
        <v>34577</v>
      </c>
      <c r="G4" s="172"/>
      <c r="H4" s="173"/>
    </row>
    <row r="5" spans="1:8" x14ac:dyDescent="0.15">
      <c r="A5" s="154" t="s">
        <v>550</v>
      </c>
      <c r="B5" s="159"/>
      <c r="C5" s="160"/>
      <c r="D5" s="161">
        <v>29387</v>
      </c>
      <c r="E5" s="162"/>
      <c r="F5" s="163">
        <v>66954</v>
      </c>
      <c r="G5" s="164"/>
      <c r="H5" s="165"/>
    </row>
    <row r="6" spans="1:8" x14ac:dyDescent="0.15">
      <c r="A6" s="166"/>
      <c r="B6" s="167"/>
      <c r="C6" s="168"/>
      <c r="D6" s="169">
        <v>19656</v>
      </c>
      <c r="E6" s="170"/>
      <c r="F6" s="171">
        <v>37305</v>
      </c>
      <c r="G6" s="172"/>
      <c r="H6" s="173"/>
    </row>
    <row r="7" spans="1:8" x14ac:dyDescent="0.15">
      <c r="A7" s="154" t="s">
        <v>551</v>
      </c>
      <c r="B7" s="159"/>
      <c r="C7" s="160"/>
      <c r="D7" s="161">
        <v>29461</v>
      </c>
      <c r="E7" s="162"/>
      <c r="F7" s="163">
        <v>72656</v>
      </c>
      <c r="G7" s="164"/>
      <c r="H7" s="165"/>
    </row>
    <row r="8" spans="1:8" x14ac:dyDescent="0.15">
      <c r="A8" s="166"/>
      <c r="B8" s="167"/>
      <c r="C8" s="168"/>
      <c r="D8" s="169">
        <v>22482</v>
      </c>
      <c r="E8" s="170"/>
      <c r="F8" s="171">
        <v>36448</v>
      </c>
      <c r="G8" s="172"/>
      <c r="H8" s="173"/>
    </row>
    <row r="9" spans="1:8" x14ac:dyDescent="0.15">
      <c r="A9" s="154" t="s">
        <v>552</v>
      </c>
      <c r="B9" s="159"/>
      <c r="C9" s="160"/>
      <c r="D9" s="161">
        <v>47267</v>
      </c>
      <c r="E9" s="162"/>
      <c r="F9" s="163">
        <v>65080</v>
      </c>
      <c r="G9" s="164"/>
      <c r="H9" s="165"/>
    </row>
    <row r="10" spans="1:8" x14ac:dyDescent="0.15">
      <c r="A10" s="166"/>
      <c r="B10" s="167"/>
      <c r="C10" s="168"/>
      <c r="D10" s="169">
        <v>32452</v>
      </c>
      <c r="E10" s="170"/>
      <c r="F10" s="171">
        <v>38201</v>
      </c>
      <c r="G10" s="172"/>
      <c r="H10" s="173"/>
    </row>
    <row r="11" spans="1:8" x14ac:dyDescent="0.15">
      <c r="A11" s="154" t="s">
        <v>553</v>
      </c>
      <c r="B11" s="159"/>
      <c r="C11" s="160"/>
      <c r="D11" s="161">
        <v>76677</v>
      </c>
      <c r="E11" s="162"/>
      <c r="F11" s="163">
        <v>79288</v>
      </c>
      <c r="G11" s="164"/>
      <c r="H11" s="165"/>
    </row>
    <row r="12" spans="1:8" x14ac:dyDescent="0.15">
      <c r="A12" s="166"/>
      <c r="B12" s="167"/>
      <c r="C12" s="174"/>
      <c r="D12" s="169">
        <v>51186</v>
      </c>
      <c r="E12" s="170"/>
      <c r="F12" s="171">
        <v>41870</v>
      </c>
      <c r="G12" s="172"/>
      <c r="H12" s="173"/>
    </row>
    <row r="13" spans="1:8" x14ac:dyDescent="0.15">
      <c r="A13" s="154"/>
      <c r="B13" s="159"/>
      <c r="C13" s="175"/>
      <c r="D13" s="176">
        <v>49233</v>
      </c>
      <c r="E13" s="177"/>
      <c r="F13" s="178">
        <v>69541</v>
      </c>
      <c r="G13" s="179"/>
      <c r="H13" s="165"/>
    </row>
    <row r="14" spans="1:8" x14ac:dyDescent="0.15">
      <c r="A14" s="166"/>
      <c r="B14" s="167"/>
      <c r="C14" s="168"/>
      <c r="D14" s="169">
        <v>33984</v>
      </c>
      <c r="E14" s="170"/>
      <c r="F14" s="171">
        <v>37680</v>
      </c>
      <c r="G14" s="172"/>
      <c r="H14" s="173"/>
    </row>
    <row r="17" spans="1:11" x14ac:dyDescent="0.15">
      <c r="A17" s="150" t="s">
        <v>54</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55</v>
      </c>
      <c r="B19" s="180">
        <f>ROUND(VALUE(SUBSTITUTE(実質収支比率等に係る経年分析!F$48,"▲","-")),2)</f>
        <v>11.56</v>
      </c>
      <c r="C19" s="180">
        <f>ROUND(VALUE(SUBSTITUTE(実質収支比率等に係る経年分析!G$48,"▲","-")),2)</f>
        <v>11.17</v>
      </c>
      <c r="D19" s="180">
        <f>ROUND(VALUE(SUBSTITUTE(実質収支比率等に係る経年分析!H$48,"▲","-")),2)</f>
        <v>11.13</v>
      </c>
      <c r="E19" s="180">
        <f>ROUND(VALUE(SUBSTITUTE(実質収支比率等に係る経年分析!I$48,"▲","-")),2)</f>
        <v>11.22</v>
      </c>
      <c r="F19" s="180">
        <f>ROUND(VALUE(SUBSTITUTE(実質収支比率等に係る経年分析!J$48,"▲","-")),2)</f>
        <v>10.01</v>
      </c>
    </row>
    <row r="20" spans="1:11" x14ac:dyDescent="0.15">
      <c r="A20" s="180" t="s">
        <v>56</v>
      </c>
      <c r="B20" s="180">
        <f>ROUND(VALUE(SUBSTITUTE(実質収支比率等に係る経年分析!F$47,"▲","-")),2)</f>
        <v>15.05</v>
      </c>
      <c r="C20" s="180">
        <f>ROUND(VALUE(SUBSTITUTE(実質収支比率等に係る経年分析!G$47,"▲","-")),2)</f>
        <v>17.57</v>
      </c>
      <c r="D20" s="180">
        <f>ROUND(VALUE(SUBSTITUTE(実質収支比率等に係る経年分析!H$47,"▲","-")),2)</f>
        <v>16.559999999999999</v>
      </c>
      <c r="E20" s="180">
        <f>ROUND(VALUE(SUBSTITUTE(実質収支比率等に係る経年分析!I$47,"▲","-")),2)</f>
        <v>15.52</v>
      </c>
      <c r="F20" s="180">
        <f>ROUND(VALUE(SUBSTITUTE(実質収支比率等に係る経年分析!J$47,"▲","-")),2)</f>
        <v>12.1</v>
      </c>
    </row>
    <row r="21" spans="1:11" x14ac:dyDescent="0.15">
      <c r="A21" s="180" t="s">
        <v>57</v>
      </c>
      <c r="B21" s="180">
        <f>IF(ISNUMBER(VALUE(SUBSTITUTE(実質収支比率等に係る経年分析!F$49,"▲","-"))),ROUND(VALUE(SUBSTITUTE(実質収支比率等に係る経年分析!F$49,"▲","-")),2),NA())</f>
        <v>6.08</v>
      </c>
      <c r="C21" s="180">
        <f>IF(ISNUMBER(VALUE(SUBSTITUTE(実質収支比率等に係る経年分析!G$49,"▲","-"))),ROUND(VALUE(SUBSTITUTE(実質収支比率等に係る経年分析!G$49,"▲","-")),2),NA())</f>
        <v>1.52</v>
      </c>
      <c r="D21" s="180">
        <f>IF(ISNUMBER(VALUE(SUBSTITUTE(実質収支比率等に係る経年分析!H$49,"▲","-"))),ROUND(VALUE(SUBSTITUTE(実質収支比率等に係る経年分析!H$49,"▲","-")),2),NA())</f>
        <v>-1.45</v>
      </c>
      <c r="E21" s="180">
        <f>IF(ISNUMBER(VALUE(SUBSTITUTE(実質収支比率等に係る経年分析!I$49,"▲","-"))),ROUND(VALUE(SUBSTITUTE(実質収支比率等に係る経年分析!I$49,"▲","-")),2),NA())</f>
        <v>-0.73</v>
      </c>
      <c r="F21" s="180">
        <f>IF(ISNUMBER(VALUE(SUBSTITUTE(実質収支比率等に係る経年分析!J$49,"▲","-"))),ROUND(VALUE(SUBSTITUTE(実質収支比率等に係る経年分析!J$49,"▲","-")),2),NA())</f>
        <v>-4.03</v>
      </c>
    </row>
    <row r="24" spans="1:11" x14ac:dyDescent="0.15">
      <c r="A24" s="150" t="s">
        <v>58</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下田駅前広場整備事業特別会計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1.0900000000000001</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4.6900000000000004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3.88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1.32</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9.9600000000000009</v>
      </c>
    </row>
    <row r="39" spans="1:16" x14ac:dyDescent="0.15">
      <c r="A39" s="150" t="s">
        <v>61</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945</v>
      </c>
      <c r="E42" s="182"/>
      <c r="F42" s="182"/>
      <c r="G42" s="182">
        <f>'実質公債費比率（分子）の構造'!L$52</f>
        <v>882</v>
      </c>
      <c r="H42" s="182"/>
      <c r="I42" s="182"/>
      <c r="J42" s="182">
        <f>'実質公債費比率（分子）の構造'!M$52</f>
        <v>886</v>
      </c>
      <c r="K42" s="182"/>
      <c r="L42" s="182"/>
      <c r="M42" s="182">
        <f>'実質公債費比率（分子）の構造'!N$52</f>
        <v>922</v>
      </c>
      <c r="N42" s="182"/>
      <c r="O42" s="182"/>
      <c r="P42" s="182">
        <f>'実質公債費比率（分子）の構造'!O$52</f>
        <v>1008</v>
      </c>
    </row>
    <row r="43" spans="1:16" x14ac:dyDescent="0.15">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66</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67</v>
      </c>
      <c r="B45" s="182">
        <f>'実質公債費比率（分子）の構造'!K$49</f>
        <v>159</v>
      </c>
      <c r="C45" s="182"/>
      <c r="D45" s="182"/>
      <c r="E45" s="182">
        <f>'実質公債費比率（分子）の構造'!L$49</f>
        <v>162</v>
      </c>
      <c r="F45" s="182"/>
      <c r="G45" s="182"/>
      <c r="H45" s="182">
        <f>'実質公債費比率（分子）の構造'!M$49</f>
        <v>145</v>
      </c>
      <c r="I45" s="182"/>
      <c r="J45" s="182"/>
      <c r="K45" s="182">
        <f>'実質公債費比率（分子）の構造'!N$49</f>
        <v>165</v>
      </c>
      <c r="L45" s="182"/>
      <c r="M45" s="182"/>
      <c r="N45" s="182">
        <f>'実質公債費比率（分子）の構造'!O$49</f>
        <v>152</v>
      </c>
      <c r="O45" s="182"/>
      <c r="P45" s="182"/>
    </row>
    <row r="46" spans="1:16" x14ac:dyDescent="0.15">
      <c r="A46" s="182" t="s">
        <v>68</v>
      </c>
      <c r="B46" s="182">
        <f>'実質公債費比率（分子）の構造'!K$48</f>
        <v>383</v>
      </c>
      <c r="C46" s="182"/>
      <c r="D46" s="182"/>
      <c r="E46" s="182">
        <f>'実質公債費比率（分子）の構造'!L$48</f>
        <v>371</v>
      </c>
      <c r="F46" s="182"/>
      <c r="G46" s="182"/>
      <c r="H46" s="182">
        <f>'実質公債費比率（分子）の構造'!M$48</f>
        <v>353</v>
      </c>
      <c r="I46" s="182"/>
      <c r="J46" s="182"/>
      <c r="K46" s="182">
        <f>'実質公債費比率（分子）の構造'!N$48</f>
        <v>443</v>
      </c>
      <c r="L46" s="182"/>
      <c r="M46" s="182"/>
      <c r="N46" s="182">
        <f>'実質公債費比率（分子）の構造'!O$48</f>
        <v>442</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766</v>
      </c>
      <c r="C49" s="182"/>
      <c r="D49" s="182"/>
      <c r="E49" s="182">
        <f>'実質公債費比率（分子）の構造'!L$45</f>
        <v>723</v>
      </c>
      <c r="F49" s="182"/>
      <c r="G49" s="182"/>
      <c r="H49" s="182">
        <f>'実質公債費比率（分子）の構造'!M$45</f>
        <v>772</v>
      </c>
      <c r="I49" s="182"/>
      <c r="J49" s="182"/>
      <c r="K49" s="182">
        <f>'実質公債費比率（分子）の構造'!N$45</f>
        <v>720</v>
      </c>
      <c r="L49" s="182"/>
      <c r="M49" s="182"/>
      <c r="N49" s="182">
        <f>'実質公債費比率（分子）の構造'!O$45</f>
        <v>732</v>
      </c>
      <c r="O49" s="182"/>
      <c r="P49" s="182"/>
    </row>
    <row r="50" spans="1:16" x14ac:dyDescent="0.15">
      <c r="A50" s="182" t="s">
        <v>72</v>
      </c>
      <c r="B50" s="182" t="e">
        <f>NA()</f>
        <v>#N/A</v>
      </c>
      <c r="C50" s="182">
        <f>IF(ISNUMBER('実質公債費比率（分子）の構造'!K$53),'実質公債費比率（分子）の構造'!K$53,NA())</f>
        <v>363</v>
      </c>
      <c r="D50" s="182" t="e">
        <f>NA()</f>
        <v>#N/A</v>
      </c>
      <c r="E50" s="182" t="e">
        <f>NA()</f>
        <v>#N/A</v>
      </c>
      <c r="F50" s="182">
        <f>IF(ISNUMBER('実質公債費比率（分子）の構造'!L$53),'実質公債費比率（分子）の構造'!L$53,NA())</f>
        <v>374</v>
      </c>
      <c r="G50" s="182" t="e">
        <f>NA()</f>
        <v>#N/A</v>
      </c>
      <c r="H50" s="182" t="e">
        <f>NA()</f>
        <v>#N/A</v>
      </c>
      <c r="I50" s="182">
        <f>IF(ISNUMBER('実質公債費比率（分子）の構造'!M$53),'実質公債費比率（分子）の構造'!M$53,NA())</f>
        <v>384</v>
      </c>
      <c r="J50" s="182" t="e">
        <f>NA()</f>
        <v>#N/A</v>
      </c>
      <c r="K50" s="182" t="e">
        <f>NA()</f>
        <v>#N/A</v>
      </c>
      <c r="L50" s="182">
        <f>IF(ISNUMBER('実質公債費比率（分子）の構造'!N$53),'実質公債費比率（分子）の構造'!N$53,NA())</f>
        <v>406</v>
      </c>
      <c r="M50" s="182" t="e">
        <f>NA()</f>
        <v>#N/A</v>
      </c>
      <c r="N50" s="182" t="e">
        <f>NA()</f>
        <v>#N/A</v>
      </c>
      <c r="O50" s="182">
        <f>IF(ISNUMBER('実質公債費比率（分子）の構造'!O$53),'実質公債費比率（分子）の構造'!O$53,NA())</f>
        <v>318</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9927</v>
      </c>
      <c r="E56" s="181"/>
      <c r="F56" s="181"/>
      <c r="G56" s="181">
        <f>'将来負担比率（分子）の構造'!J$52</f>
        <v>9939</v>
      </c>
      <c r="H56" s="181"/>
      <c r="I56" s="181"/>
      <c r="J56" s="181">
        <f>'将来負担比率（分子）の構造'!K$52</f>
        <v>9836</v>
      </c>
      <c r="K56" s="181"/>
      <c r="L56" s="181"/>
      <c r="M56" s="181">
        <f>'将来負担比率（分子）の構造'!L$52</f>
        <v>9883</v>
      </c>
      <c r="N56" s="181"/>
      <c r="O56" s="181"/>
      <c r="P56" s="181">
        <f>'将来負担比率（分子）の構造'!M$52</f>
        <v>10102</v>
      </c>
    </row>
    <row r="57" spans="1:16" x14ac:dyDescent="0.15">
      <c r="A57" s="181" t="s">
        <v>43</v>
      </c>
      <c r="B57" s="181"/>
      <c r="C57" s="181"/>
      <c r="D57" s="181">
        <f>'将来負担比率（分子）の構造'!I$51</f>
        <v>1490</v>
      </c>
      <c r="E57" s="181"/>
      <c r="F57" s="181"/>
      <c r="G57" s="181">
        <f>'将来負担比率（分子）の構造'!J$51</f>
        <v>1445</v>
      </c>
      <c r="H57" s="181"/>
      <c r="I57" s="181"/>
      <c r="J57" s="181">
        <f>'将来負担比率（分子）の構造'!K$51</f>
        <v>1386</v>
      </c>
      <c r="K57" s="181"/>
      <c r="L57" s="181"/>
      <c r="M57" s="181">
        <f>'将来負担比率（分子）の構造'!L$51</f>
        <v>1436</v>
      </c>
      <c r="N57" s="181"/>
      <c r="O57" s="181"/>
      <c r="P57" s="181">
        <f>'将来負担比率（分子）の構造'!M$51</f>
        <v>1354</v>
      </c>
    </row>
    <row r="58" spans="1:16" x14ac:dyDescent="0.15">
      <c r="A58" s="181" t="s">
        <v>42</v>
      </c>
      <c r="B58" s="181"/>
      <c r="C58" s="181"/>
      <c r="D58" s="181">
        <f>'将来負担比率（分子）の構造'!I$50</f>
        <v>2474</v>
      </c>
      <c r="E58" s="181"/>
      <c r="F58" s="181"/>
      <c r="G58" s="181">
        <f>'将来負担比率（分子）の構造'!J$50</f>
        <v>2901</v>
      </c>
      <c r="H58" s="181"/>
      <c r="I58" s="181"/>
      <c r="J58" s="181">
        <f>'将来負担比率（分子）の構造'!K$50</f>
        <v>3278</v>
      </c>
      <c r="K58" s="181"/>
      <c r="L58" s="181"/>
      <c r="M58" s="181">
        <f>'将来負担比率（分子）の構造'!L$50</f>
        <v>3469</v>
      </c>
      <c r="N58" s="181"/>
      <c r="O58" s="181"/>
      <c r="P58" s="181">
        <f>'将来負担比率（分子）の構造'!M$50</f>
        <v>3381</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2882</v>
      </c>
      <c r="C62" s="181"/>
      <c r="D62" s="181"/>
      <c r="E62" s="181">
        <f>'将来負担比率（分子）の構造'!J$45</f>
        <v>2846</v>
      </c>
      <c r="F62" s="181"/>
      <c r="G62" s="181"/>
      <c r="H62" s="181">
        <f>'将来負担比率（分子）の構造'!K$45</f>
        <v>2884</v>
      </c>
      <c r="I62" s="181"/>
      <c r="J62" s="181"/>
      <c r="K62" s="181">
        <f>'将来負担比率（分子）の構造'!L$45</f>
        <v>2818</v>
      </c>
      <c r="L62" s="181"/>
      <c r="M62" s="181"/>
      <c r="N62" s="181">
        <f>'将来負担比率（分子）の構造'!M$45</f>
        <v>2859</v>
      </c>
      <c r="O62" s="181"/>
      <c r="P62" s="181"/>
    </row>
    <row r="63" spans="1:16" x14ac:dyDescent="0.15">
      <c r="A63" s="181" t="s">
        <v>35</v>
      </c>
      <c r="B63" s="181">
        <f>'将来負担比率（分子）の構造'!I$44</f>
        <v>846</v>
      </c>
      <c r="C63" s="181"/>
      <c r="D63" s="181"/>
      <c r="E63" s="181">
        <f>'将来負担比率（分子）の構造'!J$44</f>
        <v>875</v>
      </c>
      <c r="F63" s="181"/>
      <c r="G63" s="181"/>
      <c r="H63" s="181">
        <f>'将来負担比率（分子）の構造'!K$44</f>
        <v>895</v>
      </c>
      <c r="I63" s="181"/>
      <c r="J63" s="181"/>
      <c r="K63" s="181">
        <f>'将来負担比率（分子）の構造'!L$44</f>
        <v>912</v>
      </c>
      <c r="L63" s="181"/>
      <c r="M63" s="181"/>
      <c r="N63" s="181">
        <f>'将来負担比率（分子）の構造'!M$44</f>
        <v>873</v>
      </c>
      <c r="O63" s="181"/>
      <c r="P63" s="181"/>
    </row>
    <row r="64" spans="1:16" x14ac:dyDescent="0.15">
      <c r="A64" s="181" t="s">
        <v>34</v>
      </c>
      <c r="B64" s="181">
        <f>'将来負担比率（分子）の構造'!I$43</f>
        <v>4730</v>
      </c>
      <c r="C64" s="181"/>
      <c r="D64" s="181"/>
      <c r="E64" s="181">
        <f>'将来負担比率（分子）の構造'!J$43</f>
        <v>4553</v>
      </c>
      <c r="F64" s="181"/>
      <c r="G64" s="181"/>
      <c r="H64" s="181">
        <f>'将来負担比率（分子）の構造'!K$43</f>
        <v>4351</v>
      </c>
      <c r="I64" s="181"/>
      <c r="J64" s="181"/>
      <c r="K64" s="181">
        <f>'将来負担比率（分子）の構造'!L$43</f>
        <v>5642</v>
      </c>
      <c r="L64" s="181"/>
      <c r="M64" s="181"/>
      <c r="N64" s="181">
        <f>'将来負担比率（分子）の構造'!M$43</f>
        <v>5394</v>
      </c>
      <c r="O64" s="181"/>
      <c r="P64" s="181"/>
    </row>
    <row r="65" spans="1:16" x14ac:dyDescent="0.15">
      <c r="A65" s="181" t="s">
        <v>33</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32</v>
      </c>
      <c r="B66" s="181">
        <f>'将来負担比率（分子）の構造'!I$41</f>
        <v>8502</v>
      </c>
      <c r="C66" s="181"/>
      <c r="D66" s="181"/>
      <c r="E66" s="181">
        <f>'将来負担比率（分子）の構造'!J$41</f>
        <v>8445</v>
      </c>
      <c r="F66" s="181"/>
      <c r="G66" s="181"/>
      <c r="H66" s="181">
        <f>'将来負担比率（分子）の構造'!K$41</f>
        <v>8406</v>
      </c>
      <c r="I66" s="181"/>
      <c r="J66" s="181"/>
      <c r="K66" s="181">
        <f>'将来負担比率（分子）の構造'!L$41</f>
        <v>8583</v>
      </c>
      <c r="L66" s="181"/>
      <c r="M66" s="181"/>
      <c r="N66" s="181">
        <f>'将来負担比率（分子）の構造'!M$41</f>
        <v>9223</v>
      </c>
      <c r="O66" s="181"/>
      <c r="P66" s="181"/>
    </row>
    <row r="67" spans="1:16" x14ac:dyDescent="0.15">
      <c r="A67" s="181" t="s">
        <v>76</v>
      </c>
      <c r="B67" s="181" t="e">
        <f>NA()</f>
        <v>#N/A</v>
      </c>
      <c r="C67" s="181">
        <f>IF(ISNUMBER('将来負担比率（分子）の構造'!I$53), IF('将来負担比率（分子）の構造'!I$53 &lt; 0, 0, '将来負担比率（分子）の構造'!I$53), NA())</f>
        <v>3069</v>
      </c>
      <c r="D67" s="181" t="e">
        <f>NA()</f>
        <v>#N/A</v>
      </c>
      <c r="E67" s="181" t="e">
        <f>NA()</f>
        <v>#N/A</v>
      </c>
      <c r="F67" s="181">
        <f>IF(ISNUMBER('将来負担比率（分子）の構造'!J$53), IF('将来負担比率（分子）の構造'!J$53 &lt; 0, 0, '将来負担比率（分子）の構造'!J$53), NA())</f>
        <v>2434</v>
      </c>
      <c r="G67" s="181" t="e">
        <f>NA()</f>
        <v>#N/A</v>
      </c>
      <c r="H67" s="181" t="e">
        <f>NA()</f>
        <v>#N/A</v>
      </c>
      <c r="I67" s="181">
        <f>IF(ISNUMBER('将来負担比率（分子）の構造'!K$53), IF('将来負担比率（分子）の構造'!K$53 &lt; 0, 0, '将来負担比率（分子）の構造'!K$53), NA())</f>
        <v>2037</v>
      </c>
      <c r="J67" s="181" t="e">
        <f>NA()</f>
        <v>#N/A</v>
      </c>
      <c r="K67" s="181" t="e">
        <f>NA()</f>
        <v>#N/A</v>
      </c>
      <c r="L67" s="181">
        <f>IF(ISNUMBER('将来負担比率（分子）の構造'!L$53), IF('将来負担比率（分子）の構造'!L$53 &lt; 0, 0, '将来負担比率（分子）の構造'!L$53), NA())</f>
        <v>3167</v>
      </c>
      <c r="M67" s="181" t="e">
        <f>NA()</f>
        <v>#N/A</v>
      </c>
      <c r="N67" s="181" t="e">
        <f>NA()</f>
        <v>#N/A</v>
      </c>
      <c r="O67" s="181">
        <f>IF(ISNUMBER('将来負担比率（分子）の構造'!M$53), IF('将来負担比率（分子）の構造'!M$53 &lt; 0, 0, '将来負担比率（分子）の構造'!M$53), NA())</f>
        <v>3511</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994</v>
      </c>
      <c r="C72" s="185">
        <f>基金残高に係る経年分析!G55</f>
        <v>939</v>
      </c>
      <c r="D72" s="185">
        <f>基金残高に係る経年分析!H55</f>
        <v>749</v>
      </c>
    </row>
    <row r="73" spans="1:16" x14ac:dyDescent="0.15">
      <c r="A73" s="184" t="s">
        <v>79</v>
      </c>
      <c r="B73" s="185">
        <f>基金残高に係る経年分析!F56</f>
        <v>94</v>
      </c>
      <c r="C73" s="185">
        <f>基金残高に係る経年分析!G56</f>
        <v>192</v>
      </c>
      <c r="D73" s="185">
        <f>基金残高に係る経年分析!H56</f>
        <v>324</v>
      </c>
    </row>
    <row r="74" spans="1:16" x14ac:dyDescent="0.15">
      <c r="A74" s="184" t="s">
        <v>80</v>
      </c>
      <c r="B74" s="185">
        <f>基金残高に係る経年分析!F57</f>
        <v>1280</v>
      </c>
      <c r="C74" s="185">
        <f>基金残高に係る経年分析!G57</f>
        <v>1277</v>
      </c>
      <c r="D74" s="185">
        <f>基金残高に係る経年分析!H57</f>
        <v>1259</v>
      </c>
    </row>
  </sheetData>
  <sheetProtection algorithmName="SHA-512" hashValue="Rj+ZrYu1dt+emBtJigwGnnAGHnQaR9yJpeeOUGyC7/LD4aQauskp0iQfCQdOz8Q1fWuDqmcxnRGtyXvDwPOaTQ==" saltValue="yt6q3u4NybwHqlhfmDns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222</v>
      </c>
      <c r="C5" s="670"/>
      <c r="D5" s="670"/>
      <c r="E5" s="670"/>
      <c r="F5" s="670"/>
      <c r="G5" s="670"/>
      <c r="H5" s="670"/>
      <c r="I5" s="670"/>
      <c r="J5" s="670"/>
      <c r="K5" s="670"/>
      <c r="L5" s="670"/>
      <c r="M5" s="670"/>
      <c r="N5" s="670"/>
      <c r="O5" s="670"/>
      <c r="P5" s="670"/>
      <c r="Q5" s="671"/>
      <c r="R5" s="672">
        <v>2863254</v>
      </c>
      <c r="S5" s="673"/>
      <c r="T5" s="673"/>
      <c r="U5" s="673"/>
      <c r="V5" s="673"/>
      <c r="W5" s="673"/>
      <c r="X5" s="673"/>
      <c r="Y5" s="674"/>
      <c r="Z5" s="675">
        <v>23.6</v>
      </c>
      <c r="AA5" s="675"/>
      <c r="AB5" s="675"/>
      <c r="AC5" s="675"/>
      <c r="AD5" s="676">
        <v>2699065</v>
      </c>
      <c r="AE5" s="676"/>
      <c r="AF5" s="676"/>
      <c r="AG5" s="676"/>
      <c r="AH5" s="676"/>
      <c r="AI5" s="676"/>
      <c r="AJ5" s="676"/>
      <c r="AK5" s="676"/>
      <c r="AL5" s="677">
        <v>44.6</v>
      </c>
      <c r="AM5" s="678"/>
      <c r="AN5" s="678"/>
      <c r="AO5" s="679"/>
      <c r="AP5" s="669" t="s">
        <v>223</v>
      </c>
      <c r="AQ5" s="670"/>
      <c r="AR5" s="670"/>
      <c r="AS5" s="670"/>
      <c r="AT5" s="670"/>
      <c r="AU5" s="670"/>
      <c r="AV5" s="670"/>
      <c r="AW5" s="670"/>
      <c r="AX5" s="670"/>
      <c r="AY5" s="670"/>
      <c r="AZ5" s="670"/>
      <c r="BA5" s="670"/>
      <c r="BB5" s="670"/>
      <c r="BC5" s="670"/>
      <c r="BD5" s="670"/>
      <c r="BE5" s="670"/>
      <c r="BF5" s="671"/>
      <c r="BG5" s="683">
        <v>2620368</v>
      </c>
      <c r="BH5" s="684"/>
      <c r="BI5" s="684"/>
      <c r="BJ5" s="684"/>
      <c r="BK5" s="684"/>
      <c r="BL5" s="684"/>
      <c r="BM5" s="684"/>
      <c r="BN5" s="685"/>
      <c r="BO5" s="686">
        <v>91.5</v>
      </c>
      <c r="BP5" s="686"/>
      <c r="BQ5" s="686"/>
      <c r="BR5" s="686"/>
      <c r="BS5" s="687" t="s">
        <v>130</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15">
      <c r="B6" s="680" t="s">
        <v>227</v>
      </c>
      <c r="C6" s="681"/>
      <c r="D6" s="681"/>
      <c r="E6" s="681"/>
      <c r="F6" s="681"/>
      <c r="G6" s="681"/>
      <c r="H6" s="681"/>
      <c r="I6" s="681"/>
      <c r="J6" s="681"/>
      <c r="K6" s="681"/>
      <c r="L6" s="681"/>
      <c r="M6" s="681"/>
      <c r="N6" s="681"/>
      <c r="O6" s="681"/>
      <c r="P6" s="681"/>
      <c r="Q6" s="682"/>
      <c r="R6" s="683">
        <v>67939</v>
      </c>
      <c r="S6" s="684"/>
      <c r="T6" s="684"/>
      <c r="U6" s="684"/>
      <c r="V6" s="684"/>
      <c r="W6" s="684"/>
      <c r="X6" s="684"/>
      <c r="Y6" s="685"/>
      <c r="Z6" s="686">
        <v>0.6</v>
      </c>
      <c r="AA6" s="686"/>
      <c r="AB6" s="686"/>
      <c r="AC6" s="686"/>
      <c r="AD6" s="687">
        <v>67939</v>
      </c>
      <c r="AE6" s="687"/>
      <c r="AF6" s="687"/>
      <c r="AG6" s="687"/>
      <c r="AH6" s="687"/>
      <c r="AI6" s="687"/>
      <c r="AJ6" s="687"/>
      <c r="AK6" s="687"/>
      <c r="AL6" s="688">
        <v>1.1000000000000001</v>
      </c>
      <c r="AM6" s="689"/>
      <c r="AN6" s="689"/>
      <c r="AO6" s="690"/>
      <c r="AP6" s="680" t="s">
        <v>228</v>
      </c>
      <c r="AQ6" s="681"/>
      <c r="AR6" s="681"/>
      <c r="AS6" s="681"/>
      <c r="AT6" s="681"/>
      <c r="AU6" s="681"/>
      <c r="AV6" s="681"/>
      <c r="AW6" s="681"/>
      <c r="AX6" s="681"/>
      <c r="AY6" s="681"/>
      <c r="AZ6" s="681"/>
      <c r="BA6" s="681"/>
      <c r="BB6" s="681"/>
      <c r="BC6" s="681"/>
      <c r="BD6" s="681"/>
      <c r="BE6" s="681"/>
      <c r="BF6" s="682"/>
      <c r="BG6" s="683">
        <v>2620368</v>
      </c>
      <c r="BH6" s="684"/>
      <c r="BI6" s="684"/>
      <c r="BJ6" s="684"/>
      <c r="BK6" s="684"/>
      <c r="BL6" s="684"/>
      <c r="BM6" s="684"/>
      <c r="BN6" s="685"/>
      <c r="BO6" s="686">
        <v>91.5</v>
      </c>
      <c r="BP6" s="686"/>
      <c r="BQ6" s="686"/>
      <c r="BR6" s="686"/>
      <c r="BS6" s="687" t="s">
        <v>130</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104066</v>
      </c>
      <c r="CS6" s="684"/>
      <c r="CT6" s="684"/>
      <c r="CU6" s="684"/>
      <c r="CV6" s="684"/>
      <c r="CW6" s="684"/>
      <c r="CX6" s="684"/>
      <c r="CY6" s="685"/>
      <c r="CZ6" s="677">
        <v>0.9</v>
      </c>
      <c r="DA6" s="678"/>
      <c r="DB6" s="678"/>
      <c r="DC6" s="697"/>
      <c r="DD6" s="692" t="s">
        <v>230</v>
      </c>
      <c r="DE6" s="684"/>
      <c r="DF6" s="684"/>
      <c r="DG6" s="684"/>
      <c r="DH6" s="684"/>
      <c r="DI6" s="684"/>
      <c r="DJ6" s="684"/>
      <c r="DK6" s="684"/>
      <c r="DL6" s="684"/>
      <c r="DM6" s="684"/>
      <c r="DN6" s="684"/>
      <c r="DO6" s="684"/>
      <c r="DP6" s="685"/>
      <c r="DQ6" s="692">
        <v>104066</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2164</v>
      </c>
      <c r="S7" s="684"/>
      <c r="T7" s="684"/>
      <c r="U7" s="684"/>
      <c r="V7" s="684"/>
      <c r="W7" s="684"/>
      <c r="X7" s="684"/>
      <c r="Y7" s="685"/>
      <c r="Z7" s="686">
        <v>0</v>
      </c>
      <c r="AA7" s="686"/>
      <c r="AB7" s="686"/>
      <c r="AC7" s="686"/>
      <c r="AD7" s="687">
        <v>2164</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1014863</v>
      </c>
      <c r="BH7" s="684"/>
      <c r="BI7" s="684"/>
      <c r="BJ7" s="684"/>
      <c r="BK7" s="684"/>
      <c r="BL7" s="684"/>
      <c r="BM7" s="684"/>
      <c r="BN7" s="685"/>
      <c r="BO7" s="686">
        <v>35.4</v>
      </c>
      <c r="BP7" s="686"/>
      <c r="BQ7" s="686"/>
      <c r="BR7" s="686"/>
      <c r="BS7" s="687" t="s">
        <v>130</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2041596</v>
      </c>
      <c r="CS7" s="684"/>
      <c r="CT7" s="684"/>
      <c r="CU7" s="684"/>
      <c r="CV7" s="684"/>
      <c r="CW7" s="684"/>
      <c r="CX7" s="684"/>
      <c r="CY7" s="685"/>
      <c r="CZ7" s="686">
        <v>17.8</v>
      </c>
      <c r="DA7" s="686"/>
      <c r="DB7" s="686"/>
      <c r="DC7" s="686"/>
      <c r="DD7" s="692">
        <v>211937</v>
      </c>
      <c r="DE7" s="684"/>
      <c r="DF7" s="684"/>
      <c r="DG7" s="684"/>
      <c r="DH7" s="684"/>
      <c r="DI7" s="684"/>
      <c r="DJ7" s="684"/>
      <c r="DK7" s="684"/>
      <c r="DL7" s="684"/>
      <c r="DM7" s="684"/>
      <c r="DN7" s="684"/>
      <c r="DO7" s="684"/>
      <c r="DP7" s="685"/>
      <c r="DQ7" s="692">
        <v>1561086</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10036</v>
      </c>
      <c r="S8" s="684"/>
      <c r="T8" s="684"/>
      <c r="U8" s="684"/>
      <c r="V8" s="684"/>
      <c r="W8" s="684"/>
      <c r="X8" s="684"/>
      <c r="Y8" s="685"/>
      <c r="Z8" s="686">
        <v>0.1</v>
      </c>
      <c r="AA8" s="686"/>
      <c r="AB8" s="686"/>
      <c r="AC8" s="686"/>
      <c r="AD8" s="687">
        <v>10036</v>
      </c>
      <c r="AE8" s="687"/>
      <c r="AF8" s="687"/>
      <c r="AG8" s="687"/>
      <c r="AH8" s="687"/>
      <c r="AI8" s="687"/>
      <c r="AJ8" s="687"/>
      <c r="AK8" s="687"/>
      <c r="AL8" s="688">
        <v>0.2</v>
      </c>
      <c r="AM8" s="689"/>
      <c r="AN8" s="689"/>
      <c r="AO8" s="690"/>
      <c r="AP8" s="680" t="s">
        <v>235</v>
      </c>
      <c r="AQ8" s="681"/>
      <c r="AR8" s="681"/>
      <c r="AS8" s="681"/>
      <c r="AT8" s="681"/>
      <c r="AU8" s="681"/>
      <c r="AV8" s="681"/>
      <c r="AW8" s="681"/>
      <c r="AX8" s="681"/>
      <c r="AY8" s="681"/>
      <c r="AZ8" s="681"/>
      <c r="BA8" s="681"/>
      <c r="BB8" s="681"/>
      <c r="BC8" s="681"/>
      <c r="BD8" s="681"/>
      <c r="BE8" s="681"/>
      <c r="BF8" s="682"/>
      <c r="BG8" s="683">
        <v>40233</v>
      </c>
      <c r="BH8" s="684"/>
      <c r="BI8" s="684"/>
      <c r="BJ8" s="684"/>
      <c r="BK8" s="684"/>
      <c r="BL8" s="684"/>
      <c r="BM8" s="684"/>
      <c r="BN8" s="685"/>
      <c r="BO8" s="686">
        <v>1.4</v>
      </c>
      <c r="BP8" s="686"/>
      <c r="BQ8" s="686"/>
      <c r="BR8" s="686"/>
      <c r="BS8" s="692" t="s">
        <v>236</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3499466</v>
      </c>
      <c r="CS8" s="684"/>
      <c r="CT8" s="684"/>
      <c r="CU8" s="684"/>
      <c r="CV8" s="684"/>
      <c r="CW8" s="684"/>
      <c r="CX8" s="684"/>
      <c r="CY8" s="685"/>
      <c r="CZ8" s="686">
        <v>30.4</v>
      </c>
      <c r="DA8" s="686"/>
      <c r="DB8" s="686"/>
      <c r="DC8" s="686"/>
      <c r="DD8" s="692">
        <v>5197</v>
      </c>
      <c r="DE8" s="684"/>
      <c r="DF8" s="684"/>
      <c r="DG8" s="684"/>
      <c r="DH8" s="684"/>
      <c r="DI8" s="684"/>
      <c r="DJ8" s="684"/>
      <c r="DK8" s="684"/>
      <c r="DL8" s="684"/>
      <c r="DM8" s="684"/>
      <c r="DN8" s="684"/>
      <c r="DO8" s="684"/>
      <c r="DP8" s="685"/>
      <c r="DQ8" s="692">
        <v>1934369</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6732</v>
      </c>
      <c r="S9" s="684"/>
      <c r="T9" s="684"/>
      <c r="U9" s="684"/>
      <c r="V9" s="684"/>
      <c r="W9" s="684"/>
      <c r="X9" s="684"/>
      <c r="Y9" s="685"/>
      <c r="Z9" s="686">
        <v>0.1</v>
      </c>
      <c r="AA9" s="686"/>
      <c r="AB9" s="686"/>
      <c r="AC9" s="686"/>
      <c r="AD9" s="687">
        <v>6732</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829697</v>
      </c>
      <c r="BH9" s="684"/>
      <c r="BI9" s="684"/>
      <c r="BJ9" s="684"/>
      <c r="BK9" s="684"/>
      <c r="BL9" s="684"/>
      <c r="BM9" s="684"/>
      <c r="BN9" s="685"/>
      <c r="BO9" s="686">
        <v>29</v>
      </c>
      <c r="BP9" s="686"/>
      <c r="BQ9" s="686"/>
      <c r="BR9" s="686"/>
      <c r="BS9" s="692" t="s">
        <v>240</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987348</v>
      </c>
      <c r="CS9" s="684"/>
      <c r="CT9" s="684"/>
      <c r="CU9" s="684"/>
      <c r="CV9" s="684"/>
      <c r="CW9" s="684"/>
      <c r="CX9" s="684"/>
      <c r="CY9" s="685"/>
      <c r="CZ9" s="686">
        <v>8.6</v>
      </c>
      <c r="DA9" s="686"/>
      <c r="DB9" s="686"/>
      <c r="DC9" s="686"/>
      <c r="DD9" s="692">
        <v>96359</v>
      </c>
      <c r="DE9" s="684"/>
      <c r="DF9" s="684"/>
      <c r="DG9" s="684"/>
      <c r="DH9" s="684"/>
      <c r="DI9" s="684"/>
      <c r="DJ9" s="684"/>
      <c r="DK9" s="684"/>
      <c r="DL9" s="684"/>
      <c r="DM9" s="684"/>
      <c r="DN9" s="684"/>
      <c r="DO9" s="684"/>
      <c r="DP9" s="685"/>
      <c r="DQ9" s="692">
        <v>844280</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130</v>
      </c>
      <c r="S10" s="684"/>
      <c r="T10" s="684"/>
      <c r="U10" s="684"/>
      <c r="V10" s="684"/>
      <c r="W10" s="684"/>
      <c r="X10" s="684"/>
      <c r="Y10" s="685"/>
      <c r="Z10" s="686" t="s">
        <v>230</v>
      </c>
      <c r="AA10" s="686"/>
      <c r="AB10" s="686"/>
      <c r="AC10" s="686"/>
      <c r="AD10" s="687" t="s">
        <v>230</v>
      </c>
      <c r="AE10" s="687"/>
      <c r="AF10" s="687"/>
      <c r="AG10" s="687"/>
      <c r="AH10" s="687"/>
      <c r="AI10" s="687"/>
      <c r="AJ10" s="687"/>
      <c r="AK10" s="687"/>
      <c r="AL10" s="688" t="s">
        <v>240</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80243</v>
      </c>
      <c r="BH10" s="684"/>
      <c r="BI10" s="684"/>
      <c r="BJ10" s="684"/>
      <c r="BK10" s="684"/>
      <c r="BL10" s="684"/>
      <c r="BM10" s="684"/>
      <c r="BN10" s="685"/>
      <c r="BO10" s="686">
        <v>2.8</v>
      </c>
      <c r="BP10" s="686"/>
      <c r="BQ10" s="686"/>
      <c r="BR10" s="686"/>
      <c r="BS10" s="692" t="s">
        <v>230</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201</v>
      </c>
      <c r="CS10" s="684"/>
      <c r="CT10" s="684"/>
      <c r="CU10" s="684"/>
      <c r="CV10" s="684"/>
      <c r="CW10" s="684"/>
      <c r="CX10" s="684"/>
      <c r="CY10" s="685"/>
      <c r="CZ10" s="686">
        <v>0</v>
      </c>
      <c r="DA10" s="686"/>
      <c r="DB10" s="686"/>
      <c r="DC10" s="686"/>
      <c r="DD10" s="692" t="s">
        <v>230</v>
      </c>
      <c r="DE10" s="684"/>
      <c r="DF10" s="684"/>
      <c r="DG10" s="684"/>
      <c r="DH10" s="684"/>
      <c r="DI10" s="684"/>
      <c r="DJ10" s="684"/>
      <c r="DK10" s="684"/>
      <c r="DL10" s="684"/>
      <c r="DM10" s="684"/>
      <c r="DN10" s="684"/>
      <c r="DO10" s="684"/>
      <c r="DP10" s="685"/>
      <c r="DQ10" s="692">
        <v>201</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433516</v>
      </c>
      <c r="S11" s="684"/>
      <c r="T11" s="684"/>
      <c r="U11" s="684"/>
      <c r="V11" s="684"/>
      <c r="W11" s="684"/>
      <c r="X11" s="684"/>
      <c r="Y11" s="685"/>
      <c r="Z11" s="688">
        <v>3.6</v>
      </c>
      <c r="AA11" s="689"/>
      <c r="AB11" s="689"/>
      <c r="AC11" s="701"/>
      <c r="AD11" s="692">
        <v>433516</v>
      </c>
      <c r="AE11" s="684"/>
      <c r="AF11" s="684"/>
      <c r="AG11" s="684"/>
      <c r="AH11" s="684"/>
      <c r="AI11" s="684"/>
      <c r="AJ11" s="684"/>
      <c r="AK11" s="685"/>
      <c r="AL11" s="688">
        <v>7.2</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64690</v>
      </c>
      <c r="BH11" s="684"/>
      <c r="BI11" s="684"/>
      <c r="BJ11" s="684"/>
      <c r="BK11" s="684"/>
      <c r="BL11" s="684"/>
      <c r="BM11" s="684"/>
      <c r="BN11" s="685"/>
      <c r="BO11" s="686">
        <v>2.2999999999999998</v>
      </c>
      <c r="BP11" s="686"/>
      <c r="BQ11" s="686"/>
      <c r="BR11" s="686"/>
      <c r="BS11" s="692" t="s">
        <v>130</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219725</v>
      </c>
      <c r="CS11" s="684"/>
      <c r="CT11" s="684"/>
      <c r="CU11" s="684"/>
      <c r="CV11" s="684"/>
      <c r="CW11" s="684"/>
      <c r="CX11" s="684"/>
      <c r="CY11" s="685"/>
      <c r="CZ11" s="686">
        <v>1.9</v>
      </c>
      <c r="DA11" s="686"/>
      <c r="DB11" s="686"/>
      <c r="DC11" s="686"/>
      <c r="DD11" s="692">
        <v>61189</v>
      </c>
      <c r="DE11" s="684"/>
      <c r="DF11" s="684"/>
      <c r="DG11" s="684"/>
      <c r="DH11" s="684"/>
      <c r="DI11" s="684"/>
      <c r="DJ11" s="684"/>
      <c r="DK11" s="684"/>
      <c r="DL11" s="684"/>
      <c r="DM11" s="684"/>
      <c r="DN11" s="684"/>
      <c r="DO11" s="684"/>
      <c r="DP11" s="685"/>
      <c r="DQ11" s="692">
        <v>132972</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t="s">
        <v>230</v>
      </c>
      <c r="S12" s="684"/>
      <c r="T12" s="684"/>
      <c r="U12" s="684"/>
      <c r="V12" s="684"/>
      <c r="W12" s="684"/>
      <c r="X12" s="684"/>
      <c r="Y12" s="685"/>
      <c r="Z12" s="686" t="s">
        <v>130</v>
      </c>
      <c r="AA12" s="686"/>
      <c r="AB12" s="686"/>
      <c r="AC12" s="686"/>
      <c r="AD12" s="687" t="s">
        <v>230</v>
      </c>
      <c r="AE12" s="687"/>
      <c r="AF12" s="687"/>
      <c r="AG12" s="687"/>
      <c r="AH12" s="687"/>
      <c r="AI12" s="687"/>
      <c r="AJ12" s="687"/>
      <c r="AK12" s="687"/>
      <c r="AL12" s="688" t="s">
        <v>130</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1336774</v>
      </c>
      <c r="BH12" s="684"/>
      <c r="BI12" s="684"/>
      <c r="BJ12" s="684"/>
      <c r="BK12" s="684"/>
      <c r="BL12" s="684"/>
      <c r="BM12" s="684"/>
      <c r="BN12" s="685"/>
      <c r="BO12" s="686">
        <v>46.7</v>
      </c>
      <c r="BP12" s="686"/>
      <c r="BQ12" s="686"/>
      <c r="BR12" s="686"/>
      <c r="BS12" s="692" t="s">
        <v>240</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280186</v>
      </c>
      <c r="CS12" s="684"/>
      <c r="CT12" s="684"/>
      <c r="CU12" s="684"/>
      <c r="CV12" s="684"/>
      <c r="CW12" s="684"/>
      <c r="CX12" s="684"/>
      <c r="CY12" s="685"/>
      <c r="CZ12" s="686">
        <v>2.4</v>
      </c>
      <c r="DA12" s="686"/>
      <c r="DB12" s="686"/>
      <c r="DC12" s="686"/>
      <c r="DD12" s="692">
        <v>8413</v>
      </c>
      <c r="DE12" s="684"/>
      <c r="DF12" s="684"/>
      <c r="DG12" s="684"/>
      <c r="DH12" s="684"/>
      <c r="DI12" s="684"/>
      <c r="DJ12" s="684"/>
      <c r="DK12" s="684"/>
      <c r="DL12" s="684"/>
      <c r="DM12" s="684"/>
      <c r="DN12" s="684"/>
      <c r="DO12" s="684"/>
      <c r="DP12" s="685"/>
      <c r="DQ12" s="692">
        <v>217594</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130</v>
      </c>
      <c r="S13" s="684"/>
      <c r="T13" s="684"/>
      <c r="U13" s="684"/>
      <c r="V13" s="684"/>
      <c r="W13" s="684"/>
      <c r="X13" s="684"/>
      <c r="Y13" s="685"/>
      <c r="Z13" s="686" t="s">
        <v>130</v>
      </c>
      <c r="AA13" s="686"/>
      <c r="AB13" s="686"/>
      <c r="AC13" s="686"/>
      <c r="AD13" s="687" t="s">
        <v>130</v>
      </c>
      <c r="AE13" s="687"/>
      <c r="AF13" s="687"/>
      <c r="AG13" s="687"/>
      <c r="AH13" s="687"/>
      <c r="AI13" s="687"/>
      <c r="AJ13" s="687"/>
      <c r="AK13" s="687"/>
      <c r="AL13" s="688" t="s">
        <v>236</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1329538</v>
      </c>
      <c r="BH13" s="684"/>
      <c r="BI13" s="684"/>
      <c r="BJ13" s="684"/>
      <c r="BK13" s="684"/>
      <c r="BL13" s="684"/>
      <c r="BM13" s="684"/>
      <c r="BN13" s="685"/>
      <c r="BO13" s="686">
        <v>46.4</v>
      </c>
      <c r="BP13" s="686"/>
      <c r="BQ13" s="686"/>
      <c r="BR13" s="686"/>
      <c r="BS13" s="692" t="s">
        <v>236</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1324557</v>
      </c>
      <c r="CS13" s="684"/>
      <c r="CT13" s="684"/>
      <c r="CU13" s="684"/>
      <c r="CV13" s="684"/>
      <c r="CW13" s="684"/>
      <c r="CX13" s="684"/>
      <c r="CY13" s="685"/>
      <c r="CZ13" s="686">
        <v>11.5</v>
      </c>
      <c r="DA13" s="686"/>
      <c r="DB13" s="686"/>
      <c r="DC13" s="686"/>
      <c r="DD13" s="692">
        <v>394945</v>
      </c>
      <c r="DE13" s="684"/>
      <c r="DF13" s="684"/>
      <c r="DG13" s="684"/>
      <c r="DH13" s="684"/>
      <c r="DI13" s="684"/>
      <c r="DJ13" s="684"/>
      <c r="DK13" s="684"/>
      <c r="DL13" s="684"/>
      <c r="DM13" s="684"/>
      <c r="DN13" s="684"/>
      <c r="DO13" s="684"/>
      <c r="DP13" s="685"/>
      <c r="DQ13" s="692">
        <v>961415</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12290</v>
      </c>
      <c r="S14" s="684"/>
      <c r="T14" s="684"/>
      <c r="U14" s="684"/>
      <c r="V14" s="684"/>
      <c r="W14" s="684"/>
      <c r="X14" s="684"/>
      <c r="Y14" s="685"/>
      <c r="Z14" s="686">
        <v>0.1</v>
      </c>
      <c r="AA14" s="686"/>
      <c r="AB14" s="686"/>
      <c r="AC14" s="686"/>
      <c r="AD14" s="687">
        <v>12290</v>
      </c>
      <c r="AE14" s="687"/>
      <c r="AF14" s="687"/>
      <c r="AG14" s="687"/>
      <c r="AH14" s="687"/>
      <c r="AI14" s="687"/>
      <c r="AJ14" s="687"/>
      <c r="AK14" s="687"/>
      <c r="AL14" s="688">
        <v>0.2</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73524</v>
      </c>
      <c r="BH14" s="684"/>
      <c r="BI14" s="684"/>
      <c r="BJ14" s="684"/>
      <c r="BK14" s="684"/>
      <c r="BL14" s="684"/>
      <c r="BM14" s="684"/>
      <c r="BN14" s="685"/>
      <c r="BO14" s="686">
        <v>2.6</v>
      </c>
      <c r="BP14" s="686"/>
      <c r="BQ14" s="686"/>
      <c r="BR14" s="686"/>
      <c r="BS14" s="692" t="s">
        <v>130</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1007012</v>
      </c>
      <c r="CS14" s="684"/>
      <c r="CT14" s="684"/>
      <c r="CU14" s="684"/>
      <c r="CV14" s="684"/>
      <c r="CW14" s="684"/>
      <c r="CX14" s="684"/>
      <c r="CY14" s="685"/>
      <c r="CZ14" s="686">
        <v>8.8000000000000007</v>
      </c>
      <c r="DA14" s="686"/>
      <c r="DB14" s="686"/>
      <c r="DC14" s="686"/>
      <c r="DD14" s="692">
        <v>422236</v>
      </c>
      <c r="DE14" s="684"/>
      <c r="DF14" s="684"/>
      <c r="DG14" s="684"/>
      <c r="DH14" s="684"/>
      <c r="DI14" s="684"/>
      <c r="DJ14" s="684"/>
      <c r="DK14" s="684"/>
      <c r="DL14" s="684"/>
      <c r="DM14" s="684"/>
      <c r="DN14" s="684"/>
      <c r="DO14" s="684"/>
      <c r="DP14" s="685"/>
      <c r="DQ14" s="692">
        <v>544462</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236</v>
      </c>
      <c r="S15" s="684"/>
      <c r="T15" s="684"/>
      <c r="U15" s="684"/>
      <c r="V15" s="684"/>
      <c r="W15" s="684"/>
      <c r="X15" s="684"/>
      <c r="Y15" s="685"/>
      <c r="Z15" s="686" t="s">
        <v>236</v>
      </c>
      <c r="AA15" s="686"/>
      <c r="AB15" s="686"/>
      <c r="AC15" s="686"/>
      <c r="AD15" s="687" t="s">
        <v>130</v>
      </c>
      <c r="AE15" s="687"/>
      <c r="AF15" s="687"/>
      <c r="AG15" s="687"/>
      <c r="AH15" s="687"/>
      <c r="AI15" s="687"/>
      <c r="AJ15" s="687"/>
      <c r="AK15" s="687"/>
      <c r="AL15" s="688" t="s">
        <v>236</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195207</v>
      </c>
      <c r="BH15" s="684"/>
      <c r="BI15" s="684"/>
      <c r="BJ15" s="684"/>
      <c r="BK15" s="684"/>
      <c r="BL15" s="684"/>
      <c r="BM15" s="684"/>
      <c r="BN15" s="685"/>
      <c r="BO15" s="686">
        <v>6.8</v>
      </c>
      <c r="BP15" s="686"/>
      <c r="BQ15" s="686"/>
      <c r="BR15" s="686"/>
      <c r="BS15" s="692" t="s">
        <v>172</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1133450</v>
      </c>
      <c r="CS15" s="684"/>
      <c r="CT15" s="684"/>
      <c r="CU15" s="684"/>
      <c r="CV15" s="684"/>
      <c r="CW15" s="684"/>
      <c r="CX15" s="684"/>
      <c r="CY15" s="685"/>
      <c r="CZ15" s="686">
        <v>9.9</v>
      </c>
      <c r="DA15" s="686"/>
      <c r="DB15" s="686"/>
      <c r="DC15" s="686"/>
      <c r="DD15" s="692">
        <v>427574</v>
      </c>
      <c r="DE15" s="684"/>
      <c r="DF15" s="684"/>
      <c r="DG15" s="684"/>
      <c r="DH15" s="684"/>
      <c r="DI15" s="684"/>
      <c r="DJ15" s="684"/>
      <c r="DK15" s="684"/>
      <c r="DL15" s="684"/>
      <c r="DM15" s="684"/>
      <c r="DN15" s="684"/>
      <c r="DO15" s="684"/>
      <c r="DP15" s="685"/>
      <c r="DQ15" s="692">
        <v>614485</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3519</v>
      </c>
      <c r="S16" s="684"/>
      <c r="T16" s="684"/>
      <c r="U16" s="684"/>
      <c r="V16" s="684"/>
      <c r="W16" s="684"/>
      <c r="X16" s="684"/>
      <c r="Y16" s="685"/>
      <c r="Z16" s="686">
        <v>0</v>
      </c>
      <c r="AA16" s="686"/>
      <c r="AB16" s="686"/>
      <c r="AC16" s="686"/>
      <c r="AD16" s="687">
        <v>3519</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172</v>
      </c>
      <c r="BH16" s="684"/>
      <c r="BI16" s="684"/>
      <c r="BJ16" s="684"/>
      <c r="BK16" s="684"/>
      <c r="BL16" s="684"/>
      <c r="BM16" s="684"/>
      <c r="BN16" s="685"/>
      <c r="BO16" s="686" t="s">
        <v>230</v>
      </c>
      <c r="BP16" s="686"/>
      <c r="BQ16" s="686"/>
      <c r="BR16" s="686"/>
      <c r="BS16" s="692" t="s">
        <v>130</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165728</v>
      </c>
      <c r="CS16" s="684"/>
      <c r="CT16" s="684"/>
      <c r="CU16" s="684"/>
      <c r="CV16" s="684"/>
      <c r="CW16" s="684"/>
      <c r="CX16" s="684"/>
      <c r="CY16" s="685"/>
      <c r="CZ16" s="686">
        <v>1.4</v>
      </c>
      <c r="DA16" s="686"/>
      <c r="DB16" s="686"/>
      <c r="DC16" s="686"/>
      <c r="DD16" s="692" t="s">
        <v>236</v>
      </c>
      <c r="DE16" s="684"/>
      <c r="DF16" s="684"/>
      <c r="DG16" s="684"/>
      <c r="DH16" s="684"/>
      <c r="DI16" s="684"/>
      <c r="DJ16" s="684"/>
      <c r="DK16" s="684"/>
      <c r="DL16" s="684"/>
      <c r="DM16" s="684"/>
      <c r="DN16" s="684"/>
      <c r="DO16" s="684"/>
      <c r="DP16" s="685"/>
      <c r="DQ16" s="692">
        <v>105990</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42414</v>
      </c>
      <c r="S17" s="684"/>
      <c r="T17" s="684"/>
      <c r="U17" s="684"/>
      <c r="V17" s="684"/>
      <c r="W17" s="684"/>
      <c r="X17" s="684"/>
      <c r="Y17" s="685"/>
      <c r="Z17" s="686">
        <v>0.3</v>
      </c>
      <c r="AA17" s="686"/>
      <c r="AB17" s="686"/>
      <c r="AC17" s="686"/>
      <c r="AD17" s="687">
        <v>42414</v>
      </c>
      <c r="AE17" s="687"/>
      <c r="AF17" s="687"/>
      <c r="AG17" s="687"/>
      <c r="AH17" s="687"/>
      <c r="AI17" s="687"/>
      <c r="AJ17" s="687"/>
      <c r="AK17" s="687"/>
      <c r="AL17" s="688">
        <v>0.7</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230</v>
      </c>
      <c r="BH17" s="684"/>
      <c r="BI17" s="684"/>
      <c r="BJ17" s="684"/>
      <c r="BK17" s="684"/>
      <c r="BL17" s="684"/>
      <c r="BM17" s="684"/>
      <c r="BN17" s="685"/>
      <c r="BO17" s="686" t="s">
        <v>230</v>
      </c>
      <c r="BP17" s="686"/>
      <c r="BQ17" s="686"/>
      <c r="BR17" s="686"/>
      <c r="BS17" s="692" t="s">
        <v>130</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731711</v>
      </c>
      <c r="CS17" s="684"/>
      <c r="CT17" s="684"/>
      <c r="CU17" s="684"/>
      <c r="CV17" s="684"/>
      <c r="CW17" s="684"/>
      <c r="CX17" s="684"/>
      <c r="CY17" s="685"/>
      <c r="CZ17" s="686">
        <v>6.4</v>
      </c>
      <c r="DA17" s="686"/>
      <c r="DB17" s="686"/>
      <c r="DC17" s="686"/>
      <c r="DD17" s="692" t="s">
        <v>172</v>
      </c>
      <c r="DE17" s="684"/>
      <c r="DF17" s="684"/>
      <c r="DG17" s="684"/>
      <c r="DH17" s="684"/>
      <c r="DI17" s="684"/>
      <c r="DJ17" s="684"/>
      <c r="DK17" s="684"/>
      <c r="DL17" s="684"/>
      <c r="DM17" s="684"/>
      <c r="DN17" s="684"/>
      <c r="DO17" s="684"/>
      <c r="DP17" s="685"/>
      <c r="DQ17" s="692">
        <v>722379</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8347</v>
      </c>
      <c r="S18" s="684"/>
      <c r="T18" s="684"/>
      <c r="U18" s="684"/>
      <c r="V18" s="684"/>
      <c r="W18" s="684"/>
      <c r="X18" s="684"/>
      <c r="Y18" s="685"/>
      <c r="Z18" s="686">
        <v>0.1</v>
      </c>
      <c r="AA18" s="686"/>
      <c r="AB18" s="686"/>
      <c r="AC18" s="686"/>
      <c r="AD18" s="687">
        <v>8347</v>
      </c>
      <c r="AE18" s="687"/>
      <c r="AF18" s="687"/>
      <c r="AG18" s="687"/>
      <c r="AH18" s="687"/>
      <c r="AI18" s="687"/>
      <c r="AJ18" s="687"/>
      <c r="AK18" s="687"/>
      <c r="AL18" s="688">
        <v>0.1</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130</v>
      </c>
      <c r="BP18" s="686"/>
      <c r="BQ18" s="686"/>
      <c r="BR18" s="686"/>
      <c r="BS18" s="692" t="s">
        <v>230</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172</v>
      </c>
      <c r="CS18" s="684"/>
      <c r="CT18" s="684"/>
      <c r="CU18" s="684"/>
      <c r="CV18" s="684"/>
      <c r="CW18" s="684"/>
      <c r="CX18" s="684"/>
      <c r="CY18" s="685"/>
      <c r="CZ18" s="686" t="s">
        <v>130</v>
      </c>
      <c r="DA18" s="686"/>
      <c r="DB18" s="686"/>
      <c r="DC18" s="686"/>
      <c r="DD18" s="692" t="s">
        <v>172</v>
      </c>
      <c r="DE18" s="684"/>
      <c r="DF18" s="684"/>
      <c r="DG18" s="684"/>
      <c r="DH18" s="684"/>
      <c r="DI18" s="684"/>
      <c r="DJ18" s="684"/>
      <c r="DK18" s="684"/>
      <c r="DL18" s="684"/>
      <c r="DM18" s="684"/>
      <c r="DN18" s="684"/>
      <c r="DO18" s="684"/>
      <c r="DP18" s="685"/>
      <c r="DQ18" s="692" t="s">
        <v>230</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1916</v>
      </c>
      <c r="S19" s="684"/>
      <c r="T19" s="684"/>
      <c r="U19" s="684"/>
      <c r="V19" s="684"/>
      <c r="W19" s="684"/>
      <c r="X19" s="684"/>
      <c r="Y19" s="685"/>
      <c r="Z19" s="686">
        <v>0</v>
      </c>
      <c r="AA19" s="686"/>
      <c r="AB19" s="686"/>
      <c r="AC19" s="686"/>
      <c r="AD19" s="687">
        <v>1916</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242886</v>
      </c>
      <c r="BH19" s="684"/>
      <c r="BI19" s="684"/>
      <c r="BJ19" s="684"/>
      <c r="BK19" s="684"/>
      <c r="BL19" s="684"/>
      <c r="BM19" s="684"/>
      <c r="BN19" s="685"/>
      <c r="BO19" s="686">
        <v>8.5</v>
      </c>
      <c r="BP19" s="686"/>
      <c r="BQ19" s="686"/>
      <c r="BR19" s="686"/>
      <c r="BS19" s="692" t="s">
        <v>230</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230</v>
      </c>
      <c r="CS19" s="684"/>
      <c r="CT19" s="684"/>
      <c r="CU19" s="684"/>
      <c r="CV19" s="684"/>
      <c r="CW19" s="684"/>
      <c r="CX19" s="684"/>
      <c r="CY19" s="685"/>
      <c r="CZ19" s="686" t="s">
        <v>130</v>
      </c>
      <c r="DA19" s="686"/>
      <c r="DB19" s="686"/>
      <c r="DC19" s="686"/>
      <c r="DD19" s="692" t="s">
        <v>130</v>
      </c>
      <c r="DE19" s="684"/>
      <c r="DF19" s="684"/>
      <c r="DG19" s="684"/>
      <c r="DH19" s="684"/>
      <c r="DI19" s="684"/>
      <c r="DJ19" s="684"/>
      <c r="DK19" s="684"/>
      <c r="DL19" s="684"/>
      <c r="DM19" s="684"/>
      <c r="DN19" s="684"/>
      <c r="DO19" s="684"/>
      <c r="DP19" s="685"/>
      <c r="DQ19" s="692" t="s">
        <v>230</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646</v>
      </c>
      <c r="S20" s="684"/>
      <c r="T20" s="684"/>
      <c r="U20" s="684"/>
      <c r="V20" s="684"/>
      <c r="W20" s="684"/>
      <c r="X20" s="684"/>
      <c r="Y20" s="685"/>
      <c r="Z20" s="686">
        <v>0</v>
      </c>
      <c r="AA20" s="686"/>
      <c r="AB20" s="686"/>
      <c r="AC20" s="686"/>
      <c r="AD20" s="687">
        <v>646</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242886</v>
      </c>
      <c r="BH20" s="684"/>
      <c r="BI20" s="684"/>
      <c r="BJ20" s="684"/>
      <c r="BK20" s="684"/>
      <c r="BL20" s="684"/>
      <c r="BM20" s="684"/>
      <c r="BN20" s="685"/>
      <c r="BO20" s="686">
        <v>8.5</v>
      </c>
      <c r="BP20" s="686"/>
      <c r="BQ20" s="686"/>
      <c r="BR20" s="686"/>
      <c r="BS20" s="692" t="s">
        <v>230</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11495046</v>
      </c>
      <c r="CS20" s="684"/>
      <c r="CT20" s="684"/>
      <c r="CU20" s="684"/>
      <c r="CV20" s="684"/>
      <c r="CW20" s="684"/>
      <c r="CX20" s="684"/>
      <c r="CY20" s="685"/>
      <c r="CZ20" s="686">
        <v>100</v>
      </c>
      <c r="DA20" s="686"/>
      <c r="DB20" s="686"/>
      <c r="DC20" s="686"/>
      <c r="DD20" s="692">
        <v>1627850</v>
      </c>
      <c r="DE20" s="684"/>
      <c r="DF20" s="684"/>
      <c r="DG20" s="684"/>
      <c r="DH20" s="684"/>
      <c r="DI20" s="684"/>
      <c r="DJ20" s="684"/>
      <c r="DK20" s="684"/>
      <c r="DL20" s="684"/>
      <c r="DM20" s="684"/>
      <c r="DN20" s="684"/>
      <c r="DO20" s="684"/>
      <c r="DP20" s="685"/>
      <c r="DQ20" s="692">
        <v>7743299</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31505</v>
      </c>
      <c r="S21" s="684"/>
      <c r="T21" s="684"/>
      <c r="U21" s="684"/>
      <c r="V21" s="684"/>
      <c r="W21" s="684"/>
      <c r="X21" s="684"/>
      <c r="Y21" s="685"/>
      <c r="Z21" s="686">
        <v>0.3</v>
      </c>
      <c r="AA21" s="686"/>
      <c r="AB21" s="686"/>
      <c r="AC21" s="686"/>
      <c r="AD21" s="687">
        <v>31505</v>
      </c>
      <c r="AE21" s="687"/>
      <c r="AF21" s="687"/>
      <c r="AG21" s="687"/>
      <c r="AH21" s="687"/>
      <c r="AI21" s="687"/>
      <c r="AJ21" s="687"/>
      <c r="AK21" s="687"/>
      <c r="AL21" s="688">
        <v>0.5</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78697</v>
      </c>
      <c r="BH21" s="684"/>
      <c r="BI21" s="684"/>
      <c r="BJ21" s="684"/>
      <c r="BK21" s="684"/>
      <c r="BL21" s="684"/>
      <c r="BM21" s="684"/>
      <c r="BN21" s="685"/>
      <c r="BO21" s="686">
        <v>2.7</v>
      </c>
      <c r="BP21" s="686"/>
      <c r="BQ21" s="686"/>
      <c r="BR21" s="686"/>
      <c r="BS21" s="692" t="s">
        <v>172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3154267</v>
      </c>
      <c r="S22" s="684"/>
      <c r="T22" s="684"/>
      <c r="U22" s="684"/>
      <c r="V22" s="684"/>
      <c r="W22" s="684"/>
      <c r="X22" s="684"/>
      <c r="Y22" s="685"/>
      <c r="Z22" s="686">
        <v>26</v>
      </c>
      <c r="AA22" s="686"/>
      <c r="AB22" s="686"/>
      <c r="AC22" s="686"/>
      <c r="AD22" s="687">
        <v>2732175</v>
      </c>
      <c r="AE22" s="687"/>
      <c r="AF22" s="687"/>
      <c r="AG22" s="687"/>
      <c r="AH22" s="687"/>
      <c r="AI22" s="687"/>
      <c r="AJ22" s="687"/>
      <c r="AK22" s="687"/>
      <c r="AL22" s="688">
        <v>45.2</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230</v>
      </c>
      <c r="BH22" s="684"/>
      <c r="BI22" s="684"/>
      <c r="BJ22" s="684"/>
      <c r="BK22" s="684"/>
      <c r="BL22" s="684"/>
      <c r="BM22" s="684"/>
      <c r="BN22" s="685"/>
      <c r="BO22" s="686" t="s">
        <v>230</v>
      </c>
      <c r="BP22" s="686"/>
      <c r="BQ22" s="686"/>
      <c r="BR22" s="686"/>
      <c r="BS22" s="692" t="s">
        <v>230</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2732175</v>
      </c>
      <c r="S23" s="684"/>
      <c r="T23" s="684"/>
      <c r="U23" s="684"/>
      <c r="V23" s="684"/>
      <c r="W23" s="684"/>
      <c r="X23" s="684"/>
      <c r="Y23" s="685"/>
      <c r="Z23" s="686">
        <v>22.5</v>
      </c>
      <c r="AA23" s="686"/>
      <c r="AB23" s="686"/>
      <c r="AC23" s="686"/>
      <c r="AD23" s="687">
        <v>2732175</v>
      </c>
      <c r="AE23" s="687"/>
      <c r="AF23" s="687"/>
      <c r="AG23" s="687"/>
      <c r="AH23" s="687"/>
      <c r="AI23" s="687"/>
      <c r="AJ23" s="687"/>
      <c r="AK23" s="687"/>
      <c r="AL23" s="688">
        <v>45.2</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v>164189</v>
      </c>
      <c r="BH23" s="684"/>
      <c r="BI23" s="684"/>
      <c r="BJ23" s="684"/>
      <c r="BK23" s="684"/>
      <c r="BL23" s="684"/>
      <c r="BM23" s="684"/>
      <c r="BN23" s="685"/>
      <c r="BO23" s="686">
        <v>5.7</v>
      </c>
      <c r="BP23" s="686"/>
      <c r="BQ23" s="686"/>
      <c r="BR23" s="686"/>
      <c r="BS23" s="692" t="s">
        <v>236</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422092</v>
      </c>
      <c r="S24" s="684"/>
      <c r="T24" s="684"/>
      <c r="U24" s="684"/>
      <c r="V24" s="684"/>
      <c r="W24" s="684"/>
      <c r="X24" s="684"/>
      <c r="Y24" s="685"/>
      <c r="Z24" s="686">
        <v>3.5</v>
      </c>
      <c r="AA24" s="686"/>
      <c r="AB24" s="686"/>
      <c r="AC24" s="686"/>
      <c r="AD24" s="687" t="s">
        <v>236</v>
      </c>
      <c r="AE24" s="687"/>
      <c r="AF24" s="687"/>
      <c r="AG24" s="687"/>
      <c r="AH24" s="687"/>
      <c r="AI24" s="687"/>
      <c r="AJ24" s="687"/>
      <c r="AK24" s="687"/>
      <c r="AL24" s="688" t="s">
        <v>130</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230</v>
      </c>
      <c r="BH24" s="684"/>
      <c r="BI24" s="684"/>
      <c r="BJ24" s="684"/>
      <c r="BK24" s="684"/>
      <c r="BL24" s="684"/>
      <c r="BM24" s="684"/>
      <c r="BN24" s="685"/>
      <c r="BO24" s="686" t="s">
        <v>172</v>
      </c>
      <c r="BP24" s="686"/>
      <c r="BQ24" s="686"/>
      <c r="BR24" s="686"/>
      <c r="BS24" s="692" t="s">
        <v>230</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4326056</v>
      </c>
      <c r="CS24" s="673"/>
      <c r="CT24" s="673"/>
      <c r="CU24" s="673"/>
      <c r="CV24" s="673"/>
      <c r="CW24" s="673"/>
      <c r="CX24" s="673"/>
      <c r="CY24" s="674"/>
      <c r="CZ24" s="677">
        <v>37.6</v>
      </c>
      <c r="DA24" s="678"/>
      <c r="DB24" s="678"/>
      <c r="DC24" s="697"/>
      <c r="DD24" s="722">
        <v>2901216</v>
      </c>
      <c r="DE24" s="673"/>
      <c r="DF24" s="673"/>
      <c r="DG24" s="673"/>
      <c r="DH24" s="673"/>
      <c r="DI24" s="673"/>
      <c r="DJ24" s="673"/>
      <c r="DK24" s="674"/>
      <c r="DL24" s="722">
        <v>2809629</v>
      </c>
      <c r="DM24" s="673"/>
      <c r="DN24" s="673"/>
      <c r="DO24" s="673"/>
      <c r="DP24" s="673"/>
      <c r="DQ24" s="673"/>
      <c r="DR24" s="673"/>
      <c r="DS24" s="673"/>
      <c r="DT24" s="673"/>
      <c r="DU24" s="673"/>
      <c r="DV24" s="674"/>
      <c r="DW24" s="677">
        <v>44.2</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230</v>
      </c>
      <c r="S25" s="684"/>
      <c r="T25" s="684"/>
      <c r="U25" s="684"/>
      <c r="V25" s="684"/>
      <c r="W25" s="684"/>
      <c r="X25" s="684"/>
      <c r="Y25" s="685"/>
      <c r="Z25" s="686" t="s">
        <v>130</v>
      </c>
      <c r="AA25" s="686"/>
      <c r="AB25" s="686"/>
      <c r="AC25" s="686"/>
      <c r="AD25" s="687" t="s">
        <v>230</v>
      </c>
      <c r="AE25" s="687"/>
      <c r="AF25" s="687"/>
      <c r="AG25" s="687"/>
      <c r="AH25" s="687"/>
      <c r="AI25" s="687"/>
      <c r="AJ25" s="687"/>
      <c r="AK25" s="687"/>
      <c r="AL25" s="688" t="s">
        <v>236</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172</v>
      </c>
      <c r="BH25" s="684"/>
      <c r="BI25" s="684"/>
      <c r="BJ25" s="684"/>
      <c r="BK25" s="684"/>
      <c r="BL25" s="684"/>
      <c r="BM25" s="684"/>
      <c r="BN25" s="685"/>
      <c r="BO25" s="686" t="s">
        <v>130</v>
      </c>
      <c r="BP25" s="686"/>
      <c r="BQ25" s="686"/>
      <c r="BR25" s="686"/>
      <c r="BS25" s="692" t="s">
        <v>230</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1690024</v>
      </c>
      <c r="CS25" s="719"/>
      <c r="CT25" s="719"/>
      <c r="CU25" s="719"/>
      <c r="CV25" s="719"/>
      <c r="CW25" s="719"/>
      <c r="CX25" s="719"/>
      <c r="CY25" s="720"/>
      <c r="CZ25" s="688">
        <v>14.7</v>
      </c>
      <c r="DA25" s="717"/>
      <c r="DB25" s="717"/>
      <c r="DC25" s="721"/>
      <c r="DD25" s="692">
        <v>1552352</v>
      </c>
      <c r="DE25" s="719"/>
      <c r="DF25" s="719"/>
      <c r="DG25" s="719"/>
      <c r="DH25" s="719"/>
      <c r="DI25" s="719"/>
      <c r="DJ25" s="719"/>
      <c r="DK25" s="720"/>
      <c r="DL25" s="692">
        <v>1493244</v>
      </c>
      <c r="DM25" s="719"/>
      <c r="DN25" s="719"/>
      <c r="DO25" s="719"/>
      <c r="DP25" s="719"/>
      <c r="DQ25" s="719"/>
      <c r="DR25" s="719"/>
      <c r="DS25" s="719"/>
      <c r="DT25" s="719"/>
      <c r="DU25" s="719"/>
      <c r="DV25" s="720"/>
      <c r="DW25" s="688">
        <v>23.5</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6596131</v>
      </c>
      <c r="S26" s="684"/>
      <c r="T26" s="684"/>
      <c r="U26" s="684"/>
      <c r="V26" s="684"/>
      <c r="W26" s="684"/>
      <c r="X26" s="684"/>
      <c r="Y26" s="685"/>
      <c r="Z26" s="686">
        <v>54.4</v>
      </c>
      <c r="AA26" s="686"/>
      <c r="AB26" s="686"/>
      <c r="AC26" s="686"/>
      <c r="AD26" s="687">
        <v>6009850</v>
      </c>
      <c r="AE26" s="687"/>
      <c r="AF26" s="687"/>
      <c r="AG26" s="687"/>
      <c r="AH26" s="687"/>
      <c r="AI26" s="687"/>
      <c r="AJ26" s="687"/>
      <c r="AK26" s="687"/>
      <c r="AL26" s="688">
        <v>99.3</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172</v>
      </c>
      <c r="BH26" s="684"/>
      <c r="BI26" s="684"/>
      <c r="BJ26" s="684"/>
      <c r="BK26" s="684"/>
      <c r="BL26" s="684"/>
      <c r="BM26" s="684"/>
      <c r="BN26" s="685"/>
      <c r="BO26" s="686" t="s">
        <v>130</v>
      </c>
      <c r="BP26" s="686"/>
      <c r="BQ26" s="686"/>
      <c r="BR26" s="686"/>
      <c r="BS26" s="692" t="s">
        <v>230</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1174110</v>
      </c>
      <c r="CS26" s="684"/>
      <c r="CT26" s="684"/>
      <c r="CU26" s="684"/>
      <c r="CV26" s="684"/>
      <c r="CW26" s="684"/>
      <c r="CX26" s="684"/>
      <c r="CY26" s="685"/>
      <c r="CZ26" s="688">
        <v>10.199999999999999</v>
      </c>
      <c r="DA26" s="717"/>
      <c r="DB26" s="717"/>
      <c r="DC26" s="721"/>
      <c r="DD26" s="692">
        <v>1046954</v>
      </c>
      <c r="DE26" s="684"/>
      <c r="DF26" s="684"/>
      <c r="DG26" s="684"/>
      <c r="DH26" s="684"/>
      <c r="DI26" s="684"/>
      <c r="DJ26" s="684"/>
      <c r="DK26" s="685"/>
      <c r="DL26" s="692" t="s">
        <v>130</v>
      </c>
      <c r="DM26" s="684"/>
      <c r="DN26" s="684"/>
      <c r="DO26" s="684"/>
      <c r="DP26" s="684"/>
      <c r="DQ26" s="684"/>
      <c r="DR26" s="684"/>
      <c r="DS26" s="684"/>
      <c r="DT26" s="684"/>
      <c r="DU26" s="684"/>
      <c r="DV26" s="685"/>
      <c r="DW26" s="688" t="s">
        <v>172</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2505</v>
      </c>
      <c r="S27" s="684"/>
      <c r="T27" s="684"/>
      <c r="U27" s="684"/>
      <c r="V27" s="684"/>
      <c r="W27" s="684"/>
      <c r="X27" s="684"/>
      <c r="Y27" s="685"/>
      <c r="Z27" s="686">
        <v>0</v>
      </c>
      <c r="AA27" s="686"/>
      <c r="AB27" s="686"/>
      <c r="AC27" s="686"/>
      <c r="AD27" s="687">
        <v>2505</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2863254</v>
      </c>
      <c r="BH27" s="684"/>
      <c r="BI27" s="684"/>
      <c r="BJ27" s="684"/>
      <c r="BK27" s="684"/>
      <c r="BL27" s="684"/>
      <c r="BM27" s="684"/>
      <c r="BN27" s="685"/>
      <c r="BO27" s="686">
        <v>100</v>
      </c>
      <c r="BP27" s="686"/>
      <c r="BQ27" s="686"/>
      <c r="BR27" s="686"/>
      <c r="BS27" s="692" t="s">
        <v>130</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1904352</v>
      </c>
      <c r="CS27" s="719"/>
      <c r="CT27" s="719"/>
      <c r="CU27" s="719"/>
      <c r="CV27" s="719"/>
      <c r="CW27" s="719"/>
      <c r="CX27" s="719"/>
      <c r="CY27" s="720"/>
      <c r="CZ27" s="688">
        <v>16.600000000000001</v>
      </c>
      <c r="DA27" s="717"/>
      <c r="DB27" s="717"/>
      <c r="DC27" s="721"/>
      <c r="DD27" s="692">
        <v>626516</v>
      </c>
      <c r="DE27" s="719"/>
      <c r="DF27" s="719"/>
      <c r="DG27" s="719"/>
      <c r="DH27" s="719"/>
      <c r="DI27" s="719"/>
      <c r="DJ27" s="719"/>
      <c r="DK27" s="720"/>
      <c r="DL27" s="692">
        <v>594037</v>
      </c>
      <c r="DM27" s="719"/>
      <c r="DN27" s="719"/>
      <c r="DO27" s="719"/>
      <c r="DP27" s="719"/>
      <c r="DQ27" s="719"/>
      <c r="DR27" s="719"/>
      <c r="DS27" s="719"/>
      <c r="DT27" s="719"/>
      <c r="DU27" s="719"/>
      <c r="DV27" s="720"/>
      <c r="DW27" s="688">
        <v>9.4</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60942</v>
      </c>
      <c r="S28" s="684"/>
      <c r="T28" s="684"/>
      <c r="U28" s="684"/>
      <c r="V28" s="684"/>
      <c r="W28" s="684"/>
      <c r="X28" s="684"/>
      <c r="Y28" s="685"/>
      <c r="Z28" s="686">
        <v>0.5</v>
      </c>
      <c r="AA28" s="686"/>
      <c r="AB28" s="686"/>
      <c r="AC28" s="686"/>
      <c r="AD28" s="687">
        <v>395</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731680</v>
      </c>
      <c r="CS28" s="684"/>
      <c r="CT28" s="684"/>
      <c r="CU28" s="684"/>
      <c r="CV28" s="684"/>
      <c r="CW28" s="684"/>
      <c r="CX28" s="684"/>
      <c r="CY28" s="685"/>
      <c r="CZ28" s="688">
        <v>6.4</v>
      </c>
      <c r="DA28" s="717"/>
      <c r="DB28" s="717"/>
      <c r="DC28" s="721"/>
      <c r="DD28" s="692">
        <v>722348</v>
      </c>
      <c r="DE28" s="684"/>
      <c r="DF28" s="684"/>
      <c r="DG28" s="684"/>
      <c r="DH28" s="684"/>
      <c r="DI28" s="684"/>
      <c r="DJ28" s="684"/>
      <c r="DK28" s="685"/>
      <c r="DL28" s="692">
        <v>722348</v>
      </c>
      <c r="DM28" s="684"/>
      <c r="DN28" s="684"/>
      <c r="DO28" s="684"/>
      <c r="DP28" s="684"/>
      <c r="DQ28" s="684"/>
      <c r="DR28" s="684"/>
      <c r="DS28" s="684"/>
      <c r="DT28" s="684"/>
      <c r="DU28" s="684"/>
      <c r="DV28" s="685"/>
      <c r="DW28" s="688">
        <v>11.4</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75072</v>
      </c>
      <c r="S29" s="684"/>
      <c r="T29" s="684"/>
      <c r="U29" s="684"/>
      <c r="V29" s="684"/>
      <c r="W29" s="684"/>
      <c r="X29" s="684"/>
      <c r="Y29" s="685"/>
      <c r="Z29" s="686">
        <v>0.6</v>
      </c>
      <c r="AA29" s="686"/>
      <c r="AB29" s="686"/>
      <c r="AC29" s="686"/>
      <c r="AD29" s="687">
        <v>24908</v>
      </c>
      <c r="AE29" s="687"/>
      <c r="AF29" s="687"/>
      <c r="AG29" s="687"/>
      <c r="AH29" s="687"/>
      <c r="AI29" s="687"/>
      <c r="AJ29" s="687"/>
      <c r="AK29" s="687"/>
      <c r="AL29" s="688">
        <v>0.4</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303</v>
      </c>
      <c r="CG29" s="699"/>
      <c r="CH29" s="699"/>
      <c r="CI29" s="699"/>
      <c r="CJ29" s="699"/>
      <c r="CK29" s="699"/>
      <c r="CL29" s="699"/>
      <c r="CM29" s="699"/>
      <c r="CN29" s="699"/>
      <c r="CO29" s="699"/>
      <c r="CP29" s="699"/>
      <c r="CQ29" s="700"/>
      <c r="CR29" s="683">
        <v>731680</v>
      </c>
      <c r="CS29" s="719"/>
      <c r="CT29" s="719"/>
      <c r="CU29" s="719"/>
      <c r="CV29" s="719"/>
      <c r="CW29" s="719"/>
      <c r="CX29" s="719"/>
      <c r="CY29" s="720"/>
      <c r="CZ29" s="688">
        <v>6.4</v>
      </c>
      <c r="DA29" s="717"/>
      <c r="DB29" s="717"/>
      <c r="DC29" s="721"/>
      <c r="DD29" s="692">
        <v>722348</v>
      </c>
      <c r="DE29" s="719"/>
      <c r="DF29" s="719"/>
      <c r="DG29" s="719"/>
      <c r="DH29" s="719"/>
      <c r="DI29" s="719"/>
      <c r="DJ29" s="719"/>
      <c r="DK29" s="720"/>
      <c r="DL29" s="692">
        <v>722348</v>
      </c>
      <c r="DM29" s="719"/>
      <c r="DN29" s="719"/>
      <c r="DO29" s="719"/>
      <c r="DP29" s="719"/>
      <c r="DQ29" s="719"/>
      <c r="DR29" s="719"/>
      <c r="DS29" s="719"/>
      <c r="DT29" s="719"/>
      <c r="DU29" s="719"/>
      <c r="DV29" s="720"/>
      <c r="DW29" s="688">
        <v>11.4</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77757</v>
      </c>
      <c r="S30" s="684"/>
      <c r="T30" s="684"/>
      <c r="U30" s="684"/>
      <c r="V30" s="684"/>
      <c r="W30" s="684"/>
      <c r="X30" s="684"/>
      <c r="Y30" s="685"/>
      <c r="Z30" s="686">
        <v>0.6</v>
      </c>
      <c r="AA30" s="686"/>
      <c r="AB30" s="686"/>
      <c r="AC30" s="686"/>
      <c r="AD30" s="687">
        <v>42</v>
      </c>
      <c r="AE30" s="687"/>
      <c r="AF30" s="687"/>
      <c r="AG30" s="687"/>
      <c r="AH30" s="687"/>
      <c r="AI30" s="687"/>
      <c r="AJ30" s="687"/>
      <c r="AK30" s="687"/>
      <c r="AL30" s="688">
        <v>0</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683963</v>
      </c>
      <c r="CS30" s="684"/>
      <c r="CT30" s="684"/>
      <c r="CU30" s="684"/>
      <c r="CV30" s="684"/>
      <c r="CW30" s="684"/>
      <c r="CX30" s="684"/>
      <c r="CY30" s="685"/>
      <c r="CZ30" s="688">
        <v>6</v>
      </c>
      <c r="DA30" s="717"/>
      <c r="DB30" s="717"/>
      <c r="DC30" s="721"/>
      <c r="DD30" s="692">
        <v>674631</v>
      </c>
      <c r="DE30" s="684"/>
      <c r="DF30" s="684"/>
      <c r="DG30" s="684"/>
      <c r="DH30" s="684"/>
      <c r="DI30" s="684"/>
      <c r="DJ30" s="684"/>
      <c r="DK30" s="685"/>
      <c r="DL30" s="692">
        <v>674631</v>
      </c>
      <c r="DM30" s="684"/>
      <c r="DN30" s="684"/>
      <c r="DO30" s="684"/>
      <c r="DP30" s="684"/>
      <c r="DQ30" s="684"/>
      <c r="DR30" s="684"/>
      <c r="DS30" s="684"/>
      <c r="DT30" s="684"/>
      <c r="DU30" s="684"/>
      <c r="DV30" s="685"/>
      <c r="DW30" s="688">
        <v>10.6</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1329730</v>
      </c>
      <c r="S31" s="684"/>
      <c r="T31" s="684"/>
      <c r="U31" s="684"/>
      <c r="V31" s="684"/>
      <c r="W31" s="684"/>
      <c r="X31" s="684"/>
      <c r="Y31" s="685"/>
      <c r="Z31" s="686">
        <v>11</v>
      </c>
      <c r="AA31" s="686"/>
      <c r="AB31" s="686"/>
      <c r="AC31" s="686"/>
      <c r="AD31" s="687" t="s">
        <v>130</v>
      </c>
      <c r="AE31" s="687"/>
      <c r="AF31" s="687"/>
      <c r="AG31" s="687"/>
      <c r="AH31" s="687"/>
      <c r="AI31" s="687"/>
      <c r="AJ31" s="687"/>
      <c r="AK31" s="687"/>
      <c r="AL31" s="688" t="s">
        <v>230</v>
      </c>
      <c r="AM31" s="689"/>
      <c r="AN31" s="689"/>
      <c r="AO31" s="690"/>
      <c r="AP31" s="740" t="s">
        <v>309</v>
      </c>
      <c r="AQ31" s="741"/>
      <c r="AR31" s="741"/>
      <c r="AS31" s="741"/>
      <c r="AT31" s="746" t="s">
        <v>310</v>
      </c>
      <c r="AU31" s="231"/>
      <c r="AV31" s="231"/>
      <c r="AW31" s="231"/>
      <c r="AX31" s="669" t="s">
        <v>184</v>
      </c>
      <c r="AY31" s="670"/>
      <c r="AZ31" s="670"/>
      <c r="BA31" s="670"/>
      <c r="BB31" s="670"/>
      <c r="BC31" s="670"/>
      <c r="BD31" s="670"/>
      <c r="BE31" s="670"/>
      <c r="BF31" s="671"/>
      <c r="BG31" s="751">
        <v>98.1</v>
      </c>
      <c r="BH31" s="738"/>
      <c r="BI31" s="738"/>
      <c r="BJ31" s="738"/>
      <c r="BK31" s="738"/>
      <c r="BL31" s="738"/>
      <c r="BM31" s="678">
        <v>94.7</v>
      </c>
      <c r="BN31" s="738"/>
      <c r="BO31" s="738"/>
      <c r="BP31" s="738"/>
      <c r="BQ31" s="739"/>
      <c r="BR31" s="751">
        <v>98.1</v>
      </c>
      <c r="BS31" s="738"/>
      <c r="BT31" s="738"/>
      <c r="BU31" s="738"/>
      <c r="BV31" s="738"/>
      <c r="BW31" s="738"/>
      <c r="BX31" s="678">
        <v>93.8</v>
      </c>
      <c r="BY31" s="738"/>
      <c r="BZ31" s="738"/>
      <c r="CA31" s="738"/>
      <c r="CB31" s="739"/>
      <c r="CD31" s="725"/>
      <c r="CE31" s="726"/>
      <c r="CF31" s="698" t="s">
        <v>311</v>
      </c>
      <c r="CG31" s="699"/>
      <c r="CH31" s="699"/>
      <c r="CI31" s="699"/>
      <c r="CJ31" s="699"/>
      <c r="CK31" s="699"/>
      <c r="CL31" s="699"/>
      <c r="CM31" s="699"/>
      <c r="CN31" s="699"/>
      <c r="CO31" s="699"/>
      <c r="CP31" s="699"/>
      <c r="CQ31" s="700"/>
      <c r="CR31" s="683">
        <v>47717</v>
      </c>
      <c r="CS31" s="719"/>
      <c r="CT31" s="719"/>
      <c r="CU31" s="719"/>
      <c r="CV31" s="719"/>
      <c r="CW31" s="719"/>
      <c r="CX31" s="719"/>
      <c r="CY31" s="720"/>
      <c r="CZ31" s="688">
        <v>0.4</v>
      </c>
      <c r="DA31" s="717"/>
      <c r="DB31" s="717"/>
      <c r="DC31" s="721"/>
      <c r="DD31" s="692">
        <v>47717</v>
      </c>
      <c r="DE31" s="719"/>
      <c r="DF31" s="719"/>
      <c r="DG31" s="719"/>
      <c r="DH31" s="719"/>
      <c r="DI31" s="719"/>
      <c r="DJ31" s="719"/>
      <c r="DK31" s="720"/>
      <c r="DL31" s="692">
        <v>47717</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t="s">
        <v>236</v>
      </c>
      <c r="S32" s="684"/>
      <c r="T32" s="684"/>
      <c r="U32" s="684"/>
      <c r="V32" s="684"/>
      <c r="W32" s="684"/>
      <c r="X32" s="684"/>
      <c r="Y32" s="685"/>
      <c r="Z32" s="686" t="s">
        <v>130</v>
      </c>
      <c r="AA32" s="686"/>
      <c r="AB32" s="686"/>
      <c r="AC32" s="686"/>
      <c r="AD32" s="687" t="s">
        <v>130</v>
      </c>
      <c r="AE32" s="687"/>
      <c r="AF32" s="687"/>
      <c r="AG32" s="687"/>
      <c r="AH32" s="687"/>
      <c r="AI32" s="687"/>
      <c r="AJ32" s="687"/>
      <c r="AK32" s="687"/>
      <c r="AL32" s="688" t="s">
        <v>236</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98.5</v>
      </c>
      <c r="BH32" s="719"/>
      <c r="BI32" s="719"/>
      <c r="BJ32" s="719"/>
      <c r="BK32" s="719"/>
      <c r="BL32" s="719"/>
      <c r="BM32" s="689">
        <v>94.7</v>
      </c>
      <c r="BN32" s="749"/>
      <c r="BO32" s="749"/>
      <c r="BP32" s="749"/>
      <c r="BQ32" s="750"/>
      <c r="BR32" s="752">
        <v>98.4</v>
      </c>
      <c r="BS32" s="719"/>
      <c r="BT32" s="719"/>
      <c r="BU32" s="719"/>
      <c r="BV32" s="719"/>
      <c r="BW32" s="719"/>
      <c r="BX32" s="689">
        <v>93.6</v>
      </c>
      <c r="BY32" s="749"/>
      <c r="BZ32" s="749"/>
      <c r="CA32" s="749"/>
      <c r="CB32" s="750"/>
      <c r="CD32" s="727"/>
      <c r="CE32" s="728"/>
      <c r="CF32" s="698" t="s">
        <v>315</v>
      </c>
      <c r="CG32" s="699"/>
      <c r="CH32" s="699"/>
      <c r="CI32" s="699"/>
      <c r="CJ32" s="699"/>
      <c r="CK32" s="699"/>
      <c r="CL32" s="699"/>
      <c r="CM32" s="699"/>
      <c r="CN32" s="699"/>
      <c r="CO32" s="699"/>
      <c r="CP32" s="699"/>
      <c r="CQ32" s="700"/>
      <c r="CR32" s="683" t="s">
        <v>130</v>
      </c>
      <c r="CS32" s="684"/>
      <c r="CT32" s="684"/>
      <c r="CU32" s="684"/>
      <c r="CV32" s="684"/>
      <c r="CW32" s="684"/>
      <c r="CX32" s="684"/>
      <c r="CY32" s="685"/>
      <c r="CZ32" s="688" t="s">
        <v>172</v>
      </c>
      <c r="DA32" s="717"/>
      <c r="DB32" s="717"/>
      <c r="DC32" s="721"/>
      <c r="DD32" s="692" t="s">
        <v>236</v>
      </c>
      <c r="DE32" s="684"/>
      <c r="DF32" s="684"/>
      <c r="DG32" s="684"/>
      <c r="DH32" s="684"/>
      <c r="DI32" s="684"/>
      <c r="DJ32" s="684"/>
      <c r="DK32" s="685"/>
      <c r="DL32" s="692" t="s">
        <v>316</v>
      </c>
      <c r="DM32" s="684"/>
      <c r="DN32" s="684"/>
      <c r="DO32" s="684"/>
      <c r="DP32" s="684"/>
      <c r="DQ32" s="684"/>
      <c r="DR32" s="684"/>
      <c r="DS32" s="684"/>
      <c r="DT32" s="684"/>
      <c r="DU32" s="684"/>
      <c r="DV32" s="685"/>
      <c r="DW32" s="688" t="s">
        <v>172</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731868</v>
      </c>
      <c r="S33" s="684"/>
      <c r="T33" s="684"/>
      <c r="U33" s="684"/>
      <c r="V33" s="684"/>
      <c r="W33" s="684"/>
      <c r="X33" s="684"/>
      <c r="Y33" s="685"/>
      <c r="Z33" s="686">
        <v>6</v>
      </c>
      <c r="AA33" s="686"/>
      <c r="AB33" s="686"/>
      <c r="AC33" s="686"/>
      <c r="AD33" s="687" t="s">
        <v>230</v>
      </c>
      <c r="AE33" s="687"/>
      <c r="AF33" s="687"/>
      <c r="AG33" s="687"/>
      <c r="AH33" s="687"/>
      <c r="AI33" s="687"/>
      <c r="AJ33" s="687"/>
      <c r="AK33" s="687"/>
      <c r="AL33" s="688" t="s">
        <v>172</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97.5</v>
      </c>
      <c r="BH33" s="754"/>
      <c r="BI33" s="754"/>
      <c r="BJ33" s="754"/>
      <c r="BK33" s="754"/>
      <c r="BL33" s="754"/>
      <c r="BM33" s="755">
        <v>93.9</v>
      </c>
      <c r="BN33" s="754"/>
      <c r="BO33" s="754"/>
      <c r="BP33" s="754"/>
      <c r="BQ33" s="756"/>
      <c r="BR33" s="753">
        <v>97.7</v>
      </c>
      <c r="BS33" s="754"/>
      <c r="BT33" s="754"/>
      <c r="BU33" s="754"/>
      <c r="BV33" s="754"/>
      <c r="BW33" s="754"/>
      <c r="BX33" s="755">
        <v>93</v>
      </c>
      <c r="BY33" s="754"/>
      <c r="BZ33" s="754"/>
      <c r="CA33" s="754"/>
      <c r="CB33" s="756"/>
      <c r="CD33" s="698" t="s">
        <v>319</v>
      </c>
      <c r="CE33" s="699"/>
      <c r="CF33" s="699"/>
      <c r="CG33" s="699"/>
      <c r="CH33" s="699"/>
      <c r="CI33" s="699"/>
      <c r="CJ33" s="699"/>
      <c r="CK33" s="699"/>
      <c r="CL33" s="699"/>
      <c r="CM33" s="699"/>
      <c r="CN33" s="699"/>
      <c r="CO33" s="699"/>
      <c r="CP33" s="699"/>
      <c r="CQ33" s="700"/>
      <c r="CR33" s="683">
        <v>5375412</v>
      </c>
      <c r="CS33" s="719"/>
      <c r="CT33" s="719"/>
      <c r="CU33" s="719"/>
      <c r="CV33" s="719"/>
      <c r="CW33" s="719"/>
      <c r="CX33" s="719"/>
      <c r="CY33" s="720"/>
      <c r="CZ33" s="688">
        <v>46.8</v>
      </c>
      <c r="DA33" s="717"/>
      <c r="DB33" s="717"/>
      <c r="DC33" s="721"/>
      <c r="DD33" s="692">
        <v>4479535</v>
      </c>
      <c r="DE33" s="719"/>
      <c r="DF33" s="719"/>
      <c r="DG33" s="719"/>
      <c r="DH33" s="719"/>
      <c r="DI33" s="719"/>
      <c r="DJ33" s="719"/>
      <c r="DK33" s="720"/>
      <c r="DL33" s="692">
        <v>2837777</v>
      </c>
      <c r="DM33" s="719"/>
      <c r="DN33" s="719"/>
      <c r="DO33" s="719"/>
      <c r="DP33" s="719"/>
      <c r="DQ33" s="719"/>
      <c r="DR33" s="719"/>
      <c r="DS33" s="719"/>
      <c r="DT33" s="719"/>
      <c r="DU33" s="719"/>
      <c r="DV33" s="720"/>
      <c r="DW33" s="688">
        <v>44.7</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17677</v>
      </c>
      <c r="S34" s="684"/>
      <c r="T34" s="684"/>
      <c r="U34" s="684"/>
      <c r="V34" s="684"/>
      <c r="W34" s="684"/>
      <c r="X34" s="684"/>
      <c r="Y34" s="685"/>
      <c r="Z34" s="686">
        <v>0.1</v>
      </c>
      <c r="AA34" s="686"/>
      <c r="AB34" s="686"/>
      <c r="AC34" s="686"/>
      <c r="AD34" s="687">
        <v>13024</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1690915</v>
      </c>
      <c r="CS34" s="684"/>
      <c r="CT34" s="684"/>
      <c r="CU34" s="684"/>
      <c r="CV34" s="684"/>
      <c r="CW34" s="684"/>
      <c r="CX34" s="684"/>
      <c r="CY34" s="685"/>
      <c r="CZ34" s="688">
        <v>14.7</v>
      </c>
      <c r="DA34" s="717"/>
      <c r="DB34" s="717"/>
      <c r="DC34" s="721"/>
      <c r="DD34" s="692">
        <v>1352145</v>
      </c>
      <c r="DE34" s="684"/>
      <c r="DF34" s="684"/>
      <c r="DG34" s="684"/>
      <c r="DH34" s="684"/>
      <c r="DI34" s="684"/>
      <c r="DJ34" s="684"/>
      <c r="DK34" s="685"/>
      <c r="DL34" s="692">
        <v>972695</v>
      </c>
      <c r="DM34" s="684"/>
      <c r="DN34" s="684"/>
      <c r="DO34" s="684"/>
      <c r="DP34" s="684"/>
      <c r="DQ34" s="684"/>
      <c r="DR34" s="684"/>
      <c r="DS34" s="684"/>
      <c r="DT34" s="684"/>
      <c r="DU34" s="684"/>
      <c r="DV34" s="685"/>
      <c r="DW34" s="688">
        <v>15.3</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216371</v>
      </c>
      <c r="S35" s="684"/>
      <c r="T35" s="684"/>
      <c r="U35" s="684"/>
      <c r="V35" s="684"/>
      <c r="W35" s="684"/>
      <c r="X35" s="684"/>
      <c r="Y35" s="685"/>
      <c r="Z35" s="686">
        <v>1.8</v>
      </c>
      <c r="AA35" s="686"/>
      <c r="AB35" s="686"/>
      <c r="AC35" s="686"/>
      <c r="AD35" s="687" t="s">
        <v>130</v>
      </c>
      <c r="AE35" s="687"/>
      <c r="AF35" s="687"/>
      <c r="AG35" s="687"/>
      <c r="AH35" s="687"/>
      <c r="AI35" s="687"/>
      <c r="AJ35" s="687"/>
      <c r="AK35" s="687"/>
      <c r="AL35" s="688" t="s">
        <v>230</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76379</v>
      </c>
      <c r="CS35" s="719"/>
      <c r="CT35" s="719"/>
      <c r="CU35" s="719"/>
      <c r="CV35" s="719"/>
      <c r="CW35" s="719"/>
      <c r="CX35" s="719"/>
      <c r="CY35" s="720"/>
      <c r="CZ35" s="688">
        <v>0.7</v>
      </c>
      <c r="DA35" s="717"/>
      <c r="DB35" s="717"/>
      <c r="DC35" s="721"/>
      <c r="DD35" s="692">
        <v>71961</v>
      </c>
      <c r="DE35" s="719"/>
      <c r="DF35" s="719"/>
      <c r="DG35" s="719"/>
      <c r="DH35" s="719"/>
      <c r="DI35" s="719"/>
      <c r="DJ35" s="719"/>
      <c r="DK35" s="720"/>
      <c r="DL35" s="692">
        <v>70072</v>
      </c>
      <c r="DM35" s="719"/>
      <c r="DN35" s="719"/>
      <c r="DO35" s="719"/>
      <c r="DP35" s="719"/>
      <c r="DQ35" s="719"/>
      <c r="DR35" s="719"/>
      <c r="DS35" s="719"/>
      <c r="DT35" s="719"/>
      <c r="DU35" s="719"/>
      <c r="DV35" s="720"/>
      <c r="DW35" s="688">
        <v>1.1000000000000001</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756090</v>
      </c>
      <c r="S36" s="684"/>
      <c r="T36" s="684"/>
      <c r="U36" s="684"/>
      <c r="V36" s="684"/>
      <c r="W36" s="684"/>
      <c r="X36" s="684"/>
      <c r="Y36" s="685"/>
      <c r="Z36" s="686">
        <v>6.2</v>
      </c>
      <c r="AA36" s="686"/>
      <c r="AB36" s="686"/>
      <c r="AC36" s="686"/>
      <c r="AD36" s="687" t="s">
        <v>130</v>
      </c>
      <c r="AE36" s="687"/>
      <c r="AF36" s="687"/>
      <c r="AG36" s="687"/>
      <c r="AH36" s="687"/>
      <c r="AI36" s="687"/>
      <c r="AJ36" s="687"/>
      <c r="AK36" s="687"/>
      <c r="AL36" s="688" t="s">
        <v>172</v>
      </c>
      <c r="AM36" s="689"/>
      <c r="AN36" s="689"/>
      <c r="AO36" s="690"/>
      <c r="AP36" s="235"/>
      <c r="AQ36" s="757" t="s">
        <v>327</v>
      </c>
      <c r="AR36" s="758"/>
      <c r="AS36" s="758"/>
      <c r="AT36" s="758"/>
      <c r="AU36" s="758"/>
      <c r="AV36" s="758"/>
      <c r="AW36" s="758"/>
      <c r="AX36" s="758"/>
      <c r="AY36" s="759"/>
      <c r="AZ36" s="672">
        <v>1773913</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81803</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1900660</v>
      </c>
      <c r="CS36" s="684"/>
      <c r="CT36" s="684"/>
      <c r="CU36" s="684"/>
      <c r="CV36" s="684"/>
      <c r="CW36" s="684"/>
      <c r="CX36" s="684"/>
      <c r="CY36" s="685"/>
      <c r="CZ36" s="688">
        <v>16.5</v>
      </c>
      <c r="DA36" s="717"/>
      <c r="DB36" s="717"/>
      <c r="DC36" s="721"/>
      <c r="DD36" s="692">
        <v>1623998</v>
      </c>
      <c r="DE36" s="684"/>
      <c r="DF36" s="684"/>
      <c r="DG36" s="684"/>
      <c r="DH36" s="684"/>
      <c r="DI36" s="684"/>
      <c r="DJ36" s="684"/>
      <c r="DK36" s="685"/>
      <c r="DL36" s="692">
        <v>947139</v>
      </c>
      <c r="DM36" s="684"/>
      <c r="DN36" s="684"/>
      <c r="DO36" s="684"/>
      <c r="DP36" s="684"/>
      <c r="DQ36" s="684"/>
      <c r="DR36" s="684"/>
      <c r="DS36" s="684"/>
      <c r="DT36" s="684"/>
      <c r="DU36" s="684"/>
      <c r="DV36" s="685"/>
      <c r="DW36" s="688">
        <v>14.9</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689086</v>
      </c>
      <c r="S37" s="684"/>
      <c r="T37" s="684"/>
      <c r="U37" s="684"/>
      <c r="V37" s="684"/>
      <c r="W37" s="684"/>
      <c r="X37" s="684"/>
      <c r="Y37" s="685"/>
      <c r="Z37" s="686">
        <v>5.7</v>
      </c>
      <c r="AA37" s="686"/>
      <c r="AB37" s="686"/>
      <c r="AC37" s="686"/>
      <c r="AD37" s="687" t="s">
        <v>130</v>
      </c>
      <c r="AE37" s="687"/>
      <c r="AF37" s="687"/>
      <c r="AG37" s="687"/>
      <c r="AH37" s="687"/>
      <c r="AI37" s="687"/>
      <c r="AJ37" s="687"/>
      <c r="AK37" s="687"/>
      <c r="AL37" s="688" t="s">
        <v>236</v>
      </c>
      <c r="AM37" s="689"/>
      <c r="AN37" s="689"/>
      <c r="AO37" s="690"/>
      <c r="AQ37" s="761" t="s">
        <v>331</v>
      </c>
      <c r="AR37" s="762"/>
      <c r="AS37" s="762"/>
      <c r="AT37" s="762"/>
      <c r="AU37" s="762"/>
      <c r="AV37" s="762"/>
      <c r="AW37" s="762"/>
      <c r="AX37" s="762"/>
      <c r="AY37" s="763"/>
      <c r="AZ37" s="683">
        <v>571500</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52149</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549658</v>
      </c>
      <c r="CS37" s="719"/>
      <c r="CT37" s="719"/>
      <c r="CU37" s="719"/>
      <c r="CV37" s="719"/>
      <c r="CW37" s="719"/>
      <c r="CX37" s="719"/>
      <c r="CY37" s="720"/>
      <c r="CZ37" s="688">
        <v>4.8</v>
      </c>
      <c r="DA37" s="717"/>
      <c r="DB37" s="717"/>
      <c r="DC37" s="721"/>
      <c r="DD37" s="692">
        <v>549623</v>
      </c>
      <c r="DE37" s="719"/>
      <c r="DF37" s="719"/>
      <c r="DG37" s="719"/>
      <c r="DH37" s="719"/>
      <c r="DI37" s="719"/>
      <c r="DJ37" s="719"/>
      <c r="DK37" s="720"/>
      <c r="DL37" s="692">
        <v>509858</v>
      </c>
      <c r="DM37" s="719"/>
      <c r="DN37" s="719"/>
      <c r="DO37" s="719"/>
      <c r="DP37" s="719"/>
      <c r="DQ37" s="719"/>
      <c r="DR37" s="719"/>
      <c r="DS37" s="719"/>
      <c r="DT37" s="719"/>
      <c r="DU37" s="719"/>
      <c r="DV37" s="720"/>
      <c r="DW37" s="688">
        <v>8</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248462</v>
      </c>
      <c r="S38" s="684"/>
      <c r="T38" s="684"/>
      <c r="U38" s="684"/>
      <c r="V38" s="684"/>
      <c r="W38" s="684"/>
      <c r="X38" s="684"/>
      <c r="Y38" s="685"/>
      <c r="Z38" s="686">
        <v>2</v>
      </c>
      <c r="AA38" s="686"/>
      <c r="AB38" s="686"/>
      <c r="AC38" s="686"/>
      <c r="AD38" s="687">
        <v>152</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185011</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4175</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1020029</v>
      </c>
      <c r="CS38" s="684"/>
      <c r="CT38" s="684"/>
      <c r="CU38" s="684"/>
      <c r="CV38" s="684"/>
      <c r="CW38" s="684"/>
      <c r="CX38" s="684"/>
      <c r="CY38" s="685"/>
      <c r="CZ38" s="688">
        <v>8.9</v>
      </c>
      <c r="DA38" s="717"/>
      <c r="DB38" s="717"/>
      <c r="DC38" s="721"/>
      <c r="DD38" s="692">
        <v>847496</v>
      </c>
      <c r="DE38" s="684"/>
      <c r="DF38" s="684"/>
      <c r="DG38" s="684"/>
      <c r="DH38" s="684"/>
      <c r="DI38" s="684"/>
      <c r="DJ38" s="684"/>
      <c r="DK38" s="685"/>
      <c r="DL38" s="692">
        <v>804008</v>
      </c>
      <c r="DM38" s="684"/>
      <c r="DN38" s="684"/>
      <c r="DO38" s="684"/>
      <c r="DP38" s="684"/>
      <c r="DQ38" s="684"/>
      <c r="DR38" s="684"/>
      <c r="DS38" s="684"/>
      <c r="DT38" s="684"/>
      <c r="DU38" s="684"/>
      <c r="DV38" s="685"/>
      <c r="DW38" s="688">
        <v>12.7</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1323400</v>
      </c>
      <c r="S39" s="684"/>
      <c r="T39" s="684"/>
      <c r="U39" s="684"/>
      <c r="V39" s="684"/>
      <c r="W39" s="684"/>
      <c r="X39" s="684"/>
      <c r="Y39" s="685"/>
      <c r="Z39" s="686">
        <v>10.9</v>
      </c>
      <c r="AA39" s="686"/>
      <c r="AB39" s="686"/>
      <c r="AC39" s="686"/>
      <c r="AD39" s="687" t="s">
        <v>130</v>
      </c>
      <c r="AE39" s="687"/>
      <c r="AF39" s="687"/>
      <c r="AG39" s="687"/>
      <c r="AH39" s="687"/>
      <c r="AI39" s="687"/>
      <c r="AJ39" s="687"/>
      <c r="AK39" s="687"/>
      <c r="AL39" s="688" t="s">
        <v>130</v>
      </c>
      <c r="AM39" s="689"/>
      <c r="AN39" s="689"/>
      <c r="AO39" s="690"/>
      <c r="AQ39" s="761" t="s">
        <v>339</v>
      </c>
      <c r="AR39" s="762"/>
      <c r="AS39" s="762"/>
      <c r="AT39" s="762"/>
      <c r="AU39" s="762"/>
      <c r="AV39" s="762"/>
      <c r="AW39" s="762"/>
      <c r="AX39" s="762"/>
      <c r="AY39" s="763"/>
      <c r="AZ39" s="683">
        <v>8873</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6405</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621244</v>
      </c>
      <c r="CS39" s="719"/>
      <c r="CT39" s="719"/>
      <c r="CU39" s="719"/>
      <c r="CV39" s="719"/>
      <c r="CW39" s="719"/>
      <c r="CX39" s="719"/>
      <c r="CY39" s="720"/>
      <c r="CZ39" s="688">
        <v>5.4</v>
      </c>
      <c r="DA39" s="717"/>
      <c r="DB39" s="717"/>
      <c r="DC39" s="721"/>
      <c r="DD39" s="692">
        <v>518483</v>
      </c>
      <c r="DE39" s="719"/>
      <c r="DF39" s="719"/>
      <c r="DG39" s="719"/>
      <c r="DH39" s="719"/>
      <c r="DI39" s="719"/>
      <c r="DJ39" s="719"/>
      <c r="DK39" s="720"/>
      <c r="DL39" s="692" t="s">
        <v>130</v>
      </c>
      <c r="DM39" s="719"/>
      <c r="DN39" s="719"/>
      <c r="DO39" s="719"/>
      <c r="DP39" s="719"/>
      <c r="DQ39" s="719"/>
      <c r="DR39" s="719"/>
      <c r="DS39" s="719"/>
      <c r="DT39" s="719"/>
      <c r="DU39" s="719"/>
      <c r="DV39" s="720"/>
      <c r="DW39" s="688" t="s">
        <v>230</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172</v>
      </c>
      <c r="S40" s="684"/>
      <c r="T40" s="684"/>
      <c r="U40" s="684"/>
      <c r="V40" s="684"/>
      <c r="W40" s="684"/>
      <c r="X40" s="684"/>
      <c r="Y40" s="685"/>
      <c r="Z40" s="686" t="s">
        <v>130</v>
      </c>
      <c r="AA40" s="686"/>
      <c r="AB40" s="686"/>
      <c r="AC40" s="686"/>
      <c r="AD40" s="687" t="s">
        <v>130</v>
      </c>
      <c r="AE40" s="687"/>
      <c r="AF40" s="687"/>
      <c r="AG40" s="687"/>
      <c r="AH40" s="687"/>
      <c r="AI40" s="687"/>
      <c r="AJ40" s="687"/>
      <c r="AK40" s="687"/>
      <c r="AL40" s="688" t="s">
        <v>230</v>
      </c>
      <c r="AM40" s="689"/>
      <c r="AN40" s="689"/>
      <c r="AO40" s="690"/>
      <c r="AQ40" s="761" t="s">
        <v>343</v>
      </c>
      <c r="AR40" s="762"/>
      <c r="AS40" s="762"/>
      <c r="AT40" s="762"/>
      <c r="AU40" s="762"/>
      <c r="AV40" s="762"/>
      <c r="AW40" s="762"/>
      <c r="AX40" s="762"/>
      <c r="AY40" s="763"/>
      <c r="AZ40" s="683" t="s">
        <v>130</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79</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66185</v>
      </c>
      <c r="CS40" s="684"/>
      <c r="CT40" s="684"/>
      <c r="CU40" s="684"/>
      <c r="CV40" s="684"/>
      <c r="CW40" s="684"/>
      <c r="CX40" s="684"/>
      <c r="CY40" s="685"/>
      <c r="CZ40" s="688">
        <v>0.6</v>
      </c>
      <c r="DA40" s="717"/>
      <c r="DB40" s="717"/>
      <c r="DC40" s="721"/>
      <c r="DD40" s="692">
        <v>65452</v>
      </c>
      <c r="DE40" s="684"/>
      <c r="DF40" s="684"/>
      <c r="DG40" s="684"/>
      <c r="DH40" s="684"/>
      <c r="DI40" s="684"/>
      <c r="DJ40" s="684"/>
      <c r="DK40" s="685"/>
      <c r="DL40" s="692">
        <v>43863</v>
      </c>
      <c r="DM40" s="684"/>
      <c r="DN40" s="684"/>
      <c r="DO40" s="684"/>
      <c r="DP40" s="684"/>
      <c r="DQ40" s="684"/>
      <c r="DR40" s="684"/>
      <c r="DS40" s="684"/>
      <c r="DT40" s="684"/>
      <c r="DU40" s="684"/>
      <c r="DV40" s="685"/>
      <c r="DW40" s="688">
        <v>0.7</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299100</v>
      </c>
      <c r="S41" s="684"/>
      <c r="T41" s="684"/>
      <c r="U41" s="684"/>
      <c r="V41" s="684"/>
      <c r="W41" s="684"/>
      <c r="X41" s="684"/>
      <c r="Y41" s="685"/>
      <c r="Z41" s="686">
        <v>2.5</v>
      </c>
      <c r="AA41" s="686"/>
      <c r="AB41" s="686"/>
      <c r="AC41" s="686"/>
      <c r="AD41" s="687" t="s">
        <v>236</v>
      </c>
      <c r="AE41" s="687"/>
      <c r="AF41" s="687"/>
      <c r="AG41" s="687"/>
      <c r="AH41" s="687"/>
      <c r="AI41" s="687"/>
      <c r="AJ41" s="687"/>
      <c r="AK41" s="687"/>
      <c r="AL41" s="688" t="s">
        <v>236</v>
      </c>
      <c r="AM41" s="689"/>
      <c r="AN41" s="689"/>
      <c r="AO41" s="690"/>
      <c r="AQ41" s="761" t="s">
        <v>348</v>
      </c>
      <c r="AR41" s="762"/>
      <c r="AS41" s="762"/>
      <c r="AT41" s="762"/>
      <c r="AU41" s="762"/>
      <c r="AV41" s="762"/>
      <c r="AW41" s="762"/>
      <c r="AX41" s="762"/>
      <c r="AY41" s="763"/>
      <c r="AZ41" s="683">
        <v>204613</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230</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230</v>
      </c>
      <c r="CS41" s="719"/>
      <c r="CT41" s="719"/>
      <c r="CU41" s="719"/>
      <c r="CV41" s="719"/>
      <c r="CW41" s="719"/>
      <c r="CX41" s="719"/>
      <c r="CY41" s="720"/>
      <c r="CZ41" s="688" t="s">
        <v>230</v>
      </c>
      <c r="DA41" s="717"/>
      <c r="DB41" s="717"/>
      <c r="DC41" s="721"/>
      <c r="DD41" s="692" t="s">
        <v>130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12125091</v>
      </c>
      <c r="S42" s="769"/>
      <c r="T42" s="769"/>
      <c r="U42" s="769"/>
      <c r="V42" s="769"/>
      <c r="W42" s="769"/>
      <c r="X42" s="769"/>
      <c r="Y42" s="777"/>
      <c r="Z42" s="778">
        <v>100</v>
      </c>
      <c r="AA42" s="778"/>
      <c r="AB42" s="778"/>
      <c r="AC42" s="778"/>
      <c r="AD42" s="779">
        <v>6050876</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803916</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331</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1793578</v>
      </c>
      <c r="CS42" s="684"/>
      <c r="CT42" s="684"/>
      <c r="CU42" s="684"/>
      <c r="CV42" s="684"/>
      <c r="CW42" s="684"/>
      <c r="CX42" s="684"/>
      <c r="CY42" s="685"/>
      <c r="CZ42" s="688">
        <v>15.6</v>
      </c>
      <c r="DA42" s="689"/>
      <c r="DB42" s="689"/>
      <c r="DC42" s="701"/>
      <c r="DD42" s="692">
        <v>362548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18458</v>
      </c>
      <c r="CS43" s="719"/>
      <c r="CT43" s="719"/>
      <c r="CU43" s="719"/>
      <c r="CV43" s="719"/>
      <c r="CW43" s="719"/>
      <c r="CX43" s="719"/>
      <c r="CY43" s="720"/>
      <c r="CZ43" s="688">
        <v>0.2</v>
      </c>
      <c r="DA43" s="717"/>
      <c r="DB43" s="717"/>
      <c r="DC43" s="721"/>
      <c r="DD43" s="692">
        <v>18458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356</v>
      </c>
      <c r="CG44" s="681"/>
      <c r="CH44" s="681"/>
      <c r="CI44" s="681"/>
      <c r="CJ44" s="681"/>
      <c r="CK44" s="681"/>
      <c r="CL44" s="681"/>
      <c r="CM44" s="681"/>
      <c r="CN44" s="681"/>
      <c r="CO44" s="681"/>
      <c r="CP44" s="681"/>
      <c r="CQ44" s="682"/>
      <c r="CR44" s="683">
        <v>1627850</v>
      </c>
      <c r="CS44" s="684"/>
      <c r="CT44" s="684"/>
      <c r="CU44" s="684"/>
      <c r="CV44" s="684"/>
      <c r="CW44" s="684"/>
      <c r="CX44" s="684"/>
      <c r="CY44" s="685"/>
      <c r="CZ44" s="688">
        <v>14.2</v>
      </c>
      <c r="DA44" s="689"/>
      <c r="DB44" s="689"/>
      <c r="DC44" s="701"/>
      <c r="DD44" s="692">
        <v>256558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492046</v>
      </c>
      <c r="CS45" s="719"/>
      <c r="CT45" s="719"/>
      <c r="CU45" s="719"/>
      <c r="CV45" s="719"/>
      <c r="CW45" s="719"/>
      <c r="CX45" s="719"/>
      <c r="CY45" s="720"/>
      <c r="CZ45" s="688">
        <v>4.3</v>
      </c>
      <c r="DA45" s="717"/>
      <c r="DB45" s="717"/>
      <c r="DC45" s="721"/>
      <c r="DD45" s="692">
        <v>17925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1086682</v>
      </c>
      <c r="CS46" s="684"/>
      <c r="CT46" s="684"/>
      <c r="CU46" s="684"/>
      <c r="CV46" s="684"/>
      <c r="CW46" s="684"/>
      <c r="CX46" s="684"/>
      <c r="CY46" s="685"/>
      <c r="CZ46" s="688">
        <v>9.5</v>
      </c>
      <c r="DA46" s="689"/>
      <c r="DB46" s="689"/>
      <c r="DC46" s="701"/>
      <c r="DD46" s="692">
        <v>207983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165728</v>
      </c>
      <c r="CS47" s="719"/>
      <c r="CT47" s="719"/>
      <c r="CU47" s="719"/>
      <c r="CV47" s="719"/>
      <c r="CW47" s="719"/>
      <c r="CX47" s="719"/>
      <c r="CY47" s="720"/>
      <c r="CZ47" s="688">
        <v>1.4</v>
      </c>
      <c r="DA47" s="717"/>
      <c r="DB47" s="717"/>
      <c r="DC47" s="721"/>
      <c r="DD47" s="692">
        <v>105990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230</v>
      </c>
      <c r="CS48" s="684"/>
      <c r="CT48" s="684"/>
      <c r="CU48" s="684"/>
      <c r="CV48" s="684"/>
      <c r="CW48" s="684"/>
      <c r="CX48" s="684"/>
      <c r="CY48" s="685"/>
      <c r="CZ48" s="688" t="s">
        <v>130</v>
      </c>
      <c r="DA48" s="689"/>
      <c r="DB48" s="689"/>
      <c r="DC48" s="701"/>
      <c r="DD48" s="692" t="s">
        <v>230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11495046</v>
      </c>
      <c r="CS49" s="754"/>
      <c r="CT49" s="754"/>
      <c r="CU49" s="754"/>
      <c r="CV49" s="754"/>
      <c r="CW49" s="754"/>
      <c r="CX49" s="754"/>
      <c r="CY49" s="785"/>
      <c r="CZ49" s="780">
        <v>100</v>
      </c>
      <c r="DA49" s="786"/>
      <c r="DB49" s="786"/>
      <c r="DC49" s="787"/>
      <c r="DD49" s="788">
        <v>7743299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qHtszH4ImfGfZQHSlB5Y2K1mEzhZ541BYpClGSGr/eiIjN9nxednpjU5z0Kt1ov5t/Zvm3g291mn78T5lXrGmg==" saltValue="Gh9qVilstorlOUplPCtMJ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12121</v>
      </c>
      <c r="R7" s="819"/>
      <c r="S7" s="819"/>
      <c r="T7" s="819"/>
      <c r="U7" s="819"/>
      <c r="V7" s="819">
        <v>11494</v>
      </c>
      <c r="W7" s="819"/>
      <c r="X7" s="819"/>
      <c r="Y7" s="819"/>
      <c r="Z7" s="819"/>
      <c r="AA7" s="819">
        <v>627</v>
      </c>
      <c r="AB7" s="819"/>
      <c r="AC7" s="819"/>
      <c r="AD7" s="819"/>
      <c r="AE7" s="820"/>
      <c r="AF7" s="821">
        <v>617</v>
      </c>
      <c r="AG7" s="822"/>
      <c r="AH7" s="822"/>
      <c r="AI7" s="822"/>
      <c r="AJ7" s="823"/>
      <c r="AK7" s="858">
        <v>754</v>
      </c>
      <c r="AL7" s="859"/>
      <c r="AM7" s="859"/>
      <c r="AN7" s="859"/>
      <c r="AO7" s="859"/>
      <c r="AP7" s="859">
        <v>9223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589</v>
      </c>
      <c r="BT7" s="863"/>
      <c r="BU7" s="863"/>
      <c r="BV7" s="863"/>
      <c r="BW7" s="863"/>
      <c r="BX7" s="863"/>
      <c r="BY7" s="863"/>
      <c r="BZ7" s="863"/>
      <c r="CA7" s="863"/>
      <c r="CB7" s="863"/>
      <c r="CC7" s="863"/>
      <c r="CD7" s="863"/>
      <c r="CE7" s="863"/>
      <c r="CF7" s="863"/>
      <c r="CG7" s="864"/>
      <c r="CH7" s="855">
        <v>1</v>
      </c>
      <c r="CI7" s="856"/>
      <c r="CJ7" s="856"/>
      <c r="CK7" s="856"/>
      <c r="CL7" s="857"/>
      <c r="CM7" s="855">
        <v>115</v>
      </c>
      <c r="CN7" s="856"/>
      <c r="CO7" s="856"/>
      <c r="CP7" s="856"/>
      <c r="CQ7" s="857"/>
      <c r="CR7" s="855">
        <v>110</v>
      </c>
      <c r="CS7" s="856"/>
      <c r="CT7" s="856"/>
      <c r="CU7" s="856"/>
      <c r="CV7" s="857"/>
      <c r="CW7" s="855">
        <v>4</v>
      </c>
      <c r="CX7" s="856"/>
      <c r="CY7" s="856"/>
      <c r="CZ7" s="856"/>
      <c r="DA7" s="857"/>
      <c r="DB7" s="855" t="s">
        <v>590</v>
      </c>
      <c r="DC7" s="856"/>
      <c r="DD7" s="856"/>
      <c r="DE7" s="856"/>
      <c r="DF7" s="857"/>
      <c r="DG7" s="855" t="s">
        <v>590</v>
      </c>
      <c r="DH7" s="856"/>
      <c r="DI7" s="856"/>
      <c r="DJ7" s="856"/>
      <c r="DK7" s="857"/>
      <c r="DL7" s="855" t="s">
        <v>590</v>
      </c>
      <c r="DM7" s="856"/>
      <c r="DN7" s="856"/>
      <c r="DO7" s="856"/>
      <c r="DP7" s="857"/>
      <c r="DQ7" s="855" t="s">
        <v>590</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10</v>
      </c>
      <c r="R8" s="843"/>
      <c r="S8" s="843"/>
      <c r="T8" s="843"/>
      <c r="U8" s="843"/>
      <c r="V8" s="843">
        <v>7</v>
      </c>
      <c r="W8" s="843"/>
      <c r="X8" s="843"/>
      <c r="Y8" s="843"/>
      <c r="Z8" s="843"/>
      <c r="AA8" s="843">
        <v>3</v>
      </c>
      <c r="AB8" s="843"/>
      <c r="AC8" s="843"/>
      <c r="AD8" s="843"/>
      <c r="AE8" s="844"/>
      <c r="AF8" s="845">
        <v>3</v>
      </c>
      <c r="AG8" s="846"/>
      <c r="AH8" s="846"/>
      <c r="AI8" s="846"/>
      <c r="AJ8" s="847"/>
      <c r="AK8" s="848" t="s">
        <v>586</v>
      </c>
      <c r="AL8" s="849"/>
      <c r="AM8" s="849"/>
      <c r="AN8" s="849"/>
      <c r="AO8" s="849"/>
      <c r="AP8" s="849" t="s">
        <v>586</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389</v>
      </c>
      <c r="C9" s="840"/>
      <c r="D9" s="840"/>
      <c r="E9" s="840"/>
      <c r="F9" s="840"/>
      <c r="G9" s="840"/>
      <c r="H9" s="840"/>
      <c r="I9" s="840"/>
      <c r="J9" s="840"/>
      <c r="K9" s="840"/>
      <c r="L9" s="840"/>
      <c r="M9" s="840"/>
      <c r="N9" s="840"/>
      <c r="O9" s="840"/>
      <c r="P9" s="841"/>
      <c r="Q9" s="842">
        <v>35</v>
      </c>
      <c r="R9" s="843"/>
      <c r="S9" s="843"/>
      <c r="T9" s="843"/>
      <c r="U9" s="843"/>
      <c r="V9" s="843">
        <v>35</v>
      </c>
      <c r="W9" s="843"/>
      <c r="X9" s="843"/>
      <c r="Y9" s="843"/>
      <c r="Z9" s="843"/>
      <c r="AA9" s="843">
        <v>0</v>
      </c>
      <c r="AB9" s="843"/>
      <c r="AC9" s="843"/>
      <c r="AD9" s="843"/>
      <c r="AE9" s="844"/>
      <c r="AF9" s="845" t="s">
        <v>390</v>
      </c>
      <c r="AG9" s="846"/>
      <c r="AH9" s="846"/>
      <c r="AI9" s="846"/>
      <c r="AJ9" s="847"/>
      <c r="AK9" s="848" t="s">
        <v>586</v>
      </c>
      <c r="AL9" s="849"/>
      <c r="AM9" s="849"/>
      <c r="AN9" s="849"/>
      <c r="AO9" s="849"/>
      <c r="AP9" s="849" t="s">
        <v>586</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12166</v>
      </c>
      <c r="R23" s="878"/>
      <c r="S23" s="878"/>
      <c r="T23" s="878"/>
      <c r="U23" s="878"/>
      <c r="V23" s="878">
        <v>11536</v>
      </c>
      <c r="W23" s="878"/>
      <c r="X23" s="878"/>
      <c r="Y23" s="878"/>
      <c r="Z23" s="878"/>
      <c r="AA23" s="878">
        <v>630</v>
      </c>
      <c r="AB23" s="878"/>
      <c r="AC23" s="878"/>
      <c r="AD23" s="878"/>
      <c r="AE23" s="879"/>
      <c r="AF23" s="880">
        <v>619</v>
      </c>
      <c r="AG23" s="878"/>
      <c r="AH23" s="878"/>
      <c r="AI23" s="878"/>
      <c r="AJ23" s="881"/>
      <c r="AK23" s="882"/>
      <c r="AL23" s="883"/>
      <c r="AM23" s="883"/>
      <c r="AN23" s="883"/>
      <c r="AO23" s="883"/>
      <c r="AP23" s="878">
        <v>9223</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3145</v>
      </c>
      <c r="R28" s="907"/>
      <c r="S28" s="907"/>
      <c r="T28" s="907"/>
      <c r="U28" s="907"/>
      <c r="V28" s="907">
        <v>3063</v>
      </c>
      <c r="W28" s="907"/>
      <c r="X28" s="907"/>
      <c r="Y28" s="907"/>
      <c r="Z28" s="907"/>
      <c r="AA28" s="907">
        <v>82</v>
      </c>
      <c r="AB28" s="907"/>
      <c r="AC28" s="907"/>
      <c r="AD28" s="907"/>
      <c r="AE28" s="908"/>
      <c r="AF28" s="909">
        <v>82</v>
      </c>
      <c r="AG28" s="907"/>
      <c r="AH28" s="907"/>
      <c r="AI28" s="907"/>
      <c r="AJ28" s="910"/>
      <c r="AK28" s="911">
        <v>335</v>
      </c>
      <c r="AL28" s="902"/>
      <c r="AM28" s="902"/>
      <c r="AN28" s="902"/>
      <c r="AO28" s="902"/>
      <c r="AP28" s="902" t="s">
        <v>586</v>
      </c>
      <c r="AQ28" s="902"/>
      <c r="AR28" s="902"/>
      <c r="AS28" s="902"/>
      <c r="AT28" s="902"/>
      <c r="AU28" s="902" t="s">
        <v>586</v>
      </c>
      <c r="AV28" s="902"/>
      <c r="AW28" s="902"/>
      <c r="AX28" s="902"/>
      <c r="AY28" s="902"/>
      <c r="AZ28" s="903" t="s">
        <v>604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2663</v>
      </c>
      <c r="R29" s="843"/>
      <c r="S29" s="843"/>
      <c r="T29" s="843"/>
      <c r="U29" s="843"/>
      <c r="V29" s="843">
        <v>2595</v>
      </c>
      <c r="W29" s="843"/>
      <c r="X29" s="843"/>
      <c r="Y29" s="843"/>
      <c r="Z29" s="843"/>
      <c r="AA29" s="843">
        <v>68</v>
      </c>
      <c r="AB29" s="843"/>
      <c r="AC29" s="843"/>
      <c r="AD29" s="843"/>
      <c r="AE29" s="844"/>
      <c r="AF29" s="845">
        <v>68</v>
      </c>
      <c r="AG29" s="846"/>
      <c r="AH29" s="846"/>
      <c r="AI29" s="846"/>
      <c r="AJ29" s="847"/>
      <c r="AK29" s="914">
        <v>428</v>
      </c>
      <c r="AL29" s="915"/>
      <c r="AM29" s="915"/>
      <c r="AN29" s="915"/>
      <c r="AO29" s="915"/>
      <c r="AP29" s="915" t="s">
        <v>586</v>
      </c>
      <c r="AQ29" s="915"/>
      <c r="AR29" s="915"/>
      <c r="AS29" s="915"/>
      <c r="AT29" s="915"/>
      <c r="AU29" s="915" t="s">
        <v>586</v>
      </c>
      <c r="AV29" s="915"/>
      <c r="AW29" s="915"/>
      <c r="AX29" s="915"/>
      <c r="AY29" s="915"/>
      <c r="AZ29" s="916" t="s">
        <v>605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369</v>
      </c>
      <c r="R30" s="843"/>
      <c r="S30" s="843"/>
      <c r="T30" s="843"/>
      <c r="U30" s="843"/>
      <c r="V30" s="843">
        <v>365</v>
      </c>
      <c r="W30" s="843"/>
      <c r="X30" s="843"/>
      <c r="Y30" s="843"/>
      <c r="Z30" s="843"/>
      <c r="AA30" s="843">
        <v>4</v>
      </c>
      <c r="AB30" s="843"/>
      <c r="AC30" s="843"/>
      <c r="AD30" s="843"/>
      <c r="AE30" s="844"/>
      <c r="AF30" s="845">
        <v>4</v>
      </c>
      <c r="AG30" s="846"/>
      <c r="AH30" s="846"/>
      <c r="AI30" s="846"/>
      <c r="AJ30" s="847"/>
      <c r="AK30" s="914">
        <v>89</v>
      </c>
      <c r="AL30" s="915"/>
      <c r="AM30" s="915"/>
      <c r="AN30" s="915"/>
      <c r="AO30" s="915"/>
      <c r="AP30" s="915" t="s">
        <v>586</v>
      </c>
      <c r="AQ30" s="915"/>
      <c r="AR30" s="915"/>
      <c r="AS30" s="915"/>
      <c r="AT30" s="915"/>
      <c r="AU30" s="915" t="s">
        <v>586</v>
      </c>
      <c r="AV30" s="915"/>
      <c r="AW30" s="915"/>
      <c r="AX30" s="915"/>
      <c r="AY30" s="915"/>
      <c r="AZ30" s="916" t="s">
        <v>605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630</v>
      </c>
      <c r="R31" s="843"/>
      <c r="S31" s="843"/>
      <c r="T31" s="843"/>
      <c r="U31" s="843"/>
      <c r="V31" s="843">
        <v>565</v>
      </c>
      <c r="W31" s="843"/>
      <c r="X31" s="843"/>
      <c r="Y31" s="843"/>
      <c r="Z31" s="843"/>
      <c r="AA31" s="843">
        <v>65</v>
      </c>
      <c r="AB31" s="843"/>
      <c r="AC31" s="843"/>
      <c r="AD31" s="843"/>
      <c r="AE31" s="844"/>
      <c r="AF31" s="845">
        <v>65</v>
      </c>
      <c r="AG31" s="846"/>
      <c r="AH31" s="846"/>
      <c r="AI31" s="846"/>
      <c r="AJ31" s="847"/>
      <c r="AK31" s="914">
        <v>5</v>
      </c>
      <c r="AL31" s="915"/>
      <c r="AM31" s="915"/>
      <c r="AN31" s="915"/>
      <c r="AO31" s="915"/>
      <c r="AP31" s="915">
        <v>2864</v>
      </c>
      <c r="AQ31" s="915"/>
      <c r="AR31" s="915"/>
      <c r="AS31" s="915"/>
      <c r="AT31" s="915"/>
      <c r="AU31" s="915" t="s">
        <v>587</v>
      </c>
      <c r="AV31" s="915"/>
      <c r="AW31" s="915"/>
      <c r="AX31" s="915"/>
      <c r="AY31" s="915"/>
      <c r="AZ31" s="916" t="s">
        <v>605</v>
      </c>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908</v>
      </c>
      <c r="R32" s="843"/>
      <c r="S32" s="843"/>
      <c r="T32" s="843"/>
      <c r="U32" s="843"/>
      <c r="V32" s="843">
        <v>743</v>
      </c>
      <c r="W32" s="843"/>
      <c r="X32" s="843"/>
      <c r="Y32" s="843"/>
      <c r="Z32" s="843"/>
      <c r="AA32" s="843">
        <v>165</v>
      </c>
      <c r="AB32" s="843"/>
      <c r="AC32" s="843"/>
      <c r="AD32" s="843"/>
      <c r="AE32" s="844"/>
      <c r="AF32" s="845">
        <v>165</v>
      </c>
      <c r="AG32" s="846"/>
      <c r="AH32" s="846"/>
      <c r="AI32" s="846"/>
      <c r="AJ32" s="847"/>
      <c r="AK32" s="914">
        <v>560</v>
      </c>
      <c r="AL32" s="915"/>
      <c r="AM32" s="915"/>
      <c r="AN32" s="915"/>
      <c r="AO32" s="915"/>
      <c r="AP32" s="915">
        <v>5282</v>
      </c>
      <c r="AQ32" s="915"/>
      <c r="AR32" s="915"/>
      <c r="AS32" s="915"/>
      <c r="AT32" s="915"/>
      <c r="AU32" s="915" t="s">
        <v>587</v>
      </c>
      <c r="AV32" s="915"/>
      <c r="AW32" s="915"/>
      <c r="AX32" s="915"/>
      <c r="AY32" s="915"/>
      <c r="AZ32" s="916" t="s">
        <v>605</v>
      </c>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60</v>
      </c>
      <c r="R33" s="843"/>
      <c r="S33" s="843"/>
      <c r="T33" s="843"/>
      <c r="U33" s="843"/>
      <c r="V33" s="843">
        <v>59</v>
      </c>
      <c r="W33" s="843"/>
      <c r="X33" s="843"/>
      <c r="Y33" s="843"/>
      <c r="Z33" s="843"/>
      <c r="AA33" s="843">
        <v>1</v>
      </c>
      <c r="AB33" s="843"/>
      <c r="AC33" s="843"/>
      <c r="AD33" s="843"/>
      <c r="AE33" s="844"/>
      <c r="AF33" s="845">
        <v>1</v>
      </c>
      <c r="AG33" s="846"/>
      <c r="AH33" s="846"/>
      <c r="AI33" s="846"/>
      <c r="AJ33" s="847"/>
      <c r="AK33" s="914">
        <v>12</v>
      </c>
      <c r="AL33" s="915"/>
      <c r="AM33" s="915"/>
      <c r="AN33" s="915"/>
      <c r="AO33" s="915"/>
      <c r="AP33" s="915">
        <v>79</v>
      </c>
      <c r="AQ33" s="915"/>
      <c r="AR33" s="915"/>
      <c r="AS33" s="915"/>
      <c r="AT33" s="915"/>
      <c r="AU33" s="915" t="s">
        <v>588</v>
      </c>
      <c r="AV33" s="915"/>
      <c r="AW33" s="915"/>
      <c r="AX33" s="915"/>
      <c r="AY33" s="915"/>
      <c r="AZ33" s="916" t="s">
        <v>605</v>
      </c>
      <c r="BA33" s="916"/>
      <c r="BB33" s="916"/>
      <c r="BC33" s="916"/>
      <c r="BD33" s="916"/>
      <c r="BE33" s="912" t="s">
        <v>413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640</v>
      </c>
      <c r="AG63" s="926"/>
      <c r="AH63" s="926"/>
      <c r="AI63" s="926"/>
      <c r="AJ63" s="927"/>
      <c r="AK63" s="928"/>
      <c r="AL63" s="923"/>
      <c r="AM63" s="923"/>
      <c r="AN63" s="923"/>
      <c r="AO63" s="923"/>
      <c r="AP63" s="926">
        <v>8225</v>
      </c>
      <c r="AQ63" s="926"/>
      <c r="AR63" s="926"/>
      <c r="AS63" s="926"/>
      <c r="AT63" s="926"/>
      <c r="AU63" s="926" t="s">
        <v>606</v>
      </c>
      <c r="AV63" s="926"/>
      <c r="AW63" s="926"/>
      <c r="AX63" s="926"/>
      <c r="AY63" s="926"/>
      <c r="AZ63" s="930"/>
      <c r="BA63" s="930"/>
      <c r="BB63" s="930"/>
      <c r="BC63" s="930"/>
      <c r="BD63" s="930"/>
      <c r="BE63" s="931"/>
      <c r="BF63" s="931"/>
      <c r="BG63" s="931"/>
      <c r="BH63" s="931"/>
      <c r="BI63" s="932"/>
      <c r="BJ63" s="933" t="s">
        <v>416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420</v>
      </c>
      <c r="W66" s="802"/>
      <c r="X66" s="802"/>
      <c r="Y66" s="802"/>
      <c r="Z66" s="803"/>
      <c r="AA66" s="801" t="s">
        <v>421</v>
      </c>
      <c r="AB66" s="802"/>
      <c r="AC66" s="802"/>
      <c r="AD66" s="802"/>
      <c r="AE66" s="803"/>
      <c r="AF66" s="936" t="s">
        <v>422</v>
      </c>
      <c r="AG66" s="897"/>
      <c r="AH66" s="897"/>
      <c r="AI66" s="897"/>
      <c r="AJ66" s="937"/>
      <c r="AK66" s="801" t="s">
        <v>423</v>
      </c>
      <c r="AL66" s="825"/>
      <c r="AM66" s="825"/>
      <c r="AN66" s="825"/>
      <c r="AO66" s="826"/>
      <c r="AP66" s="801" t="s">
        <v>424</v>
      </c>
      <c r="AQ66" s="802"/>
      <c r="AR66" s="802"/>
      <c r="AS66" s="802"/>
      <c r="AT66" s="803"/>
      <c r="AU66" s="801" t="s">
        <v>425</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591</v>
      </c>
      <c r="C68" s="954"/>
      <c r="D68" s="954"/>
      <c r="E68" s="954"/>
      <c r="F68" s="954"/>
      <c r="G68" s="954"/>
      <c r="H68" s="954"/>
      <c r="I68" s="954"/>
      <c r="J68" s="954"/>
      <c r="K68" s="954"/>
      <c r="L68" s="954"/>
      <c r="M68" s="954"/>
      <c r="N68" s="954"/>
      <c r="O68" s="954"/>
      <c r="P68" s="955"/>
      <c r="Q68" s="956">
        <v>102</v>
      </c>
      <c r="R68" s="950"/>
      <c r="S68" s="950"/>
      <c r="T68" s="950"/>
      <c r="U68" s="950"/>
      <c r="V68" s="950">
        <v>102</v>
      </c>
      <c r="W68" s="950"/>
      <c r="X68" s="950"/>
      <c r="Y68" s="950"/>
      <c r="Z68" s="950"/>
      <c r="AA68" s="950">
        <v>0</v>
      </c>
      <c r="AB68" s="950"/>
      <c r="AC68" s="950"/>
      <c r="AD68" s="950"/>
      <c r="AE68" s="950"/>
      <c r="AF68" s="950">
        <v>0</v>
      </c>
      <c r="AG68" s="950"/>
      <c r="AH68" s="950"/>
      <c r="AI68" s="950"/>
      <c r="AJ68" s="950"/>
      <c r="AK68" s="950" t="s">
        <v>600</v>
      </c>
      <c r="AL68" s="950"/>
      <c r="AM68" s="950"/>
      <c r="AN68" s="950"/>
      <c r="AO68" s="950"/>
      <c r="AP68" s="950">
        <v>301</v>
      </c>
      <c r="AQ68" s="950"/>
      <c r="AR68" s="950"/>
      <c r="AS68" s="950"/>
      <c r="AT68" s="950"/>
      <c r="AU68" s="950" t="s">
        <v>602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592</v>
      </c>
      <c r="C69" s="958"/>
      <c r="D69" s="958"/>
      <c r="E69" s="958"/>
      <c r="F69" s="958"/>
      <c r="G69" s="958"/>
      <c r="H69" s="958"/>
      <c r="I69" s="958"/>
      <c r="J69" s="958"/>
      <c r="K69" s="958"/>
      <c r="L69" s="958"/>
      <c r="M69" s="958"/>
      <c r="N69" s="958"/>
      <c r="O69" s="958"/>
      <c r="P69" s="959"/>
      <c r="Q69" s="960">
        <v>364</v>
      </c>
      <c r="R69" s="915"/>
      <c r="S69" s="915"/>
      <c r="T69" s="915"/>
      <c r="U69" s="915"/>
      <c r="V69" s="915">
        <v>390</v>
      </c>
      <c r="W69" s="915"/>
      <c r="X69" s="915"/>
      <c r="Y69" s="915"/>
      <c r="Z69" s="915"/>
      <c r="AA69" s="915">
        <v>-26</v>
      </c>
      <c r="AB69" s="915"/>
      <c r="AC69" s="915"/>
      <c r="AD69" s="915"/>
      <c r="AE69" s="915"/>
      <c r="AF69" s="915">
        <v>522</v>
      </c>
      <c r="AG69" s="915"/>
      <c r="AH69" s="915"/>
      <c r="AI69" s="915"/>
      <c r="AJ69" s="915"/>
      <c r="AK69" s="915">
        <v>234</v>
      </c>
      <c r="AL69" s="915"/>
      <c r="AM69" s="915"/>
      <c r="AN69" s="915"/>
      <c r="AO69" s="915"/>
      <c r="AP69" s="915">
        <v>2704</v>
      </c>
      <c r="AQ69" s="915"/>
      <c r="AR69" s="915"/>
      <c r="AS69" s="915"/>
      <c r="AT69" s="915"/>
      <c r="AU69" s="915">
        <v>375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593</v>
      </c>
      <c r="C70" s="958"/>
      <c r="D70" s="958"/>
      <c r="E70" s="958"/>
      <c r="F70" s="958"/>
      <c r="G70" s="958"/>
      <c r="H70" s="958"/>
      <c r="I70" s="958"/>
      <c r="J70" s="958"/>
      <c r="K70" s="958"/>
      <c r="L70" s="958"/>
      <c r="M70" s="958"/>
      <c r="N70" s="958"/>
      <c r="O70" s="958"/>
      <c r="P70" s="959"/>
      <c r="Q70" s="960">
        <v>1265</v>
      </c>
      <c r="R70" s="915"/>
      <c r="S70" s="915"/>
      <c r="T70" s="915"/>
      <c r="U70" s="915"/>
      <c r="V70" s="915">
        <v>1228</v>
      </c>
      <c r="W70" s="915"/>
      <c r="X70" s="915"/>
      <c r="Y70" s="915"/>
      <c r="Z70" s="915"/>
      <c r="AA70" s="915">
        <v>36</v>
      </c>
      <c r="AB70" s="915"/>
      <c r="AC70" s="915"/>
      <c r="AD70" s="915"/>
      <c r="AE70" s="915"/>
      <c r="AF70" s="915">
        <v>36</v>
      </c>
      <c r="AG70" s="915"/>
      <c r="AH70" s="915"/>
      <c r="AI70" s="915"/>
      <c r="AJ70" s="915"/>
      <c r="AK70" s="915" t="s">
        <v>600</v>
      </c>
      <c r="AL70" s="915"/>
      <c r="AM70" s="915"/>
      <c r="AN70" s="915"/>
      <c r="AO70" s="915"/>
      <c r="AP70" s="915">
        <v>1298</v>
      </c>
      <c r="AQ70" s="915"/>
      <c r="AR70" s="915"/>
      <c r="AS70" s="915"/>
      <c r="AT70" s="915"/>
      <c r="AU70" s="915">
        <v>459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594</v>
      </c>
      <c r="C71" s="958"/>
      <c r="D71" s="958"/>
      <c r="E71" s="958"/>
      <c r="F71" s="958"/>
      <c r="G71" s="958"/>
      <c r="H71" s="958"/>
      <c r="I71" s="958"/>
      <c r="J71" s="958"/>
      <c r="K71" s="958"/>
      <c r="L71" s="958"/>
      <c r="M71" s="958"/>
      <c r="N71" s="958"/>
      <c r="O71" s="958"/>
      <c r="P71" s="959"/>
      <c r="Q71" s="960">
        <v>378</v>
      </c>
      <c r="R71" s="915"/>
      <c r="S71" s="915"/>
      <c r="T71" s="915"/>
      <c r="U71" s="915"/>
      <c r="V71" s="915">
        <v>206</v>
      </c>
      <c r="W71" s="915"/>
      <c r="X71" s="915"/>
      <c r="Y71" s="915"/>
      <c r="Z71" s="915"/>
      <c r="AA71" s="915">
        <v>172</v>
      </c>
      <c r="AB71" s="915"/>
      <c r="AC71" s="915"/>
      <c r="AD71" s="915"/>
      <c r="AE71" s="915"/>
      <c r="AF71" s="915">
        <v>172</v>
      </c>
      <c r="AG71" s="915"/>
      <c r="AH71" s="915"/>
      <c r="AI71" s="915"/>
      <c r="AJ71" s="915"/>
      <c r="AK71" s="915" t="s">
        <v>600</v>
      </c>
      <c r="AL71" s="915"/>
      <c r="AM71" s="915"/>
      <c r="AN71" s="915"/>
      <c r="AO71" s="915"/>
      <c r="AP71" s="915">
        <v>56</v>
      </c>
      <c r="AQ71" s="915"/>
      <c r="AR71" s="915"/>
      <c r="AS71" s="915"/>
      <c r="AT71" s="915"/>
      <c r="AU71" s="915">
        <v>38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595</v>
      </c>
      <c r="C72" s="958"/>
      <c r="D72" s="958"/>
      <c r="E72" s="958"/>
      <c r="F72" s="958"/>
      <c r="G72" s="958"/>
      <c r="H72" s="958"/>
      <c r="I72" s="958"/>
      <c r="J72" s="958"/>
      <c r="K72" s="958"/>
      <c r="L72" s="958"/>
      <c r="M72" s="958"/>
      <c r="N72" s="958"/>
      <c r="O72" s="958"/>
      <c r="P72" s="959"/>
      <c r="Q72" s="960">
        <v>53</v>
      </c>
      <c r="R72" s="915"/>
      <c r="S72" s="915"/>
      <c r="T72" s="915"/>
      <c r="U72" s="915"/>
      <c r="V72" s="915">
        <v>43</v>
      </c>
      <c r="W72" s="915"/>
      <c r="X72" s="915"/>
      <c r="Y72" s="915"/>
      <c r="Z72" s="915"/>
      <c r="AA72" s="915">
        <v>10</v>
      </c>
      <c r="AB72" s="915"/>
      <c r="AC72" s="915"/>
      <c r="AD72" s="915"/>
      <c r="AE72" s="915"/>
      <c r="AF72" s="915">
        <v>10</v>
      </c>
      <c r="AG72" s="915"/>
      <c r="AH72" s="915"/>
      <c r="AI72" s="915"/>
      <c r="AJ72" s="915"/>
      <c r="AK72" s="915">
        <v>6</v>
      </c>
      <c r="AL72" s="915"/>
      <c r="AM72" s="915"/>
      <c r="AN72" s="915"/>
      <c r="AO72" s="915"/>
      <c r="AP72" s="915" t="s">
        <v>600</v>
      </c>
      <c r="AQ72" s="915"/>
      <c r="AR72" s="915"/>
      <c r="AS72" s="915"/>
      <c r="AT72" s="915"/>
      <c r="AU72" s="915" t="s">
        <v>600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596</v>
      </c>
      <c r="C73" s="958"/>
      <c r="D73" s="958"/>
      <c r="E73" s="958"/>
      <c r="F73" s="958"/>
      <c r="G73" s="958"/>
      <c r="H73" s="958"/>
      <c r="I73" s="958"/>
      <c r="J73" s="958"/>
      <c r="K73" s="958"/>
      <c r="L73" s="958"/>
      <c r="M73" s="958"/>
      <c r="N73" s="958"/>
      <c r="O73" s="958"/>
      <c r="P73" s="959"/>
      <c r="Q73" s="960">
        <v>316</v>
      </c>
      <c r="R73" s="915"/>
      <c r="S73" s="915"/>
      <c r="T73" s="915"/>
      <c r="U73" s="915"/>
      <c r="V73" s="915">
        <v>304</v>
      </c>
      <c r="W73" s="915"/>
      <c r="X73" s="915"/>
      <c r="Y73" s="915"/>
      <c r="Z73" s="915"/>
      <c r="AA73" s="915">
        <v>12</v>
      </c>
      <c r="AB73" s="915"/>
      <c r="AC73" s="915"/>
      <c r="AD73" s="915"/>
      <c r="AE73" s="915"/>
      <c r="AF73" s="915">
        <v>12</v>
      </c>
      <c r="AG73" s="915"/>
      <c r="AH73" s="915"/>
      <c r="AI73" s="915"/>
      <c r="AJ73" s="915"/>
      <c r="AK73" s="915">
        <v>6</v>
      </c>
      <c r="AL73" s="915"/>
      <c r="AM73" s="915"/>
      <c r="AN73" s="915"/>
      <c r="AO73" s="915"/>
      <c r="AP73" s="915" t="s">
        <v>600</v>
      </c>
      <c r="AQ73" s="915"/>
      <c r="AR73" s="915"/>
      <c r="AS73" s="915"/>
      <c r="AT73" s="915"/>
      <c r="AU73" s="915" t="s">
        <v>600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597</v>
      </c>
      <c r="C74" s="958"/>
      <c r="D74" s="958"/>
      <c r="E74" s="958"/>
      <c r="F74" s="958"/>
      <c r="G74" s="958"/>
      <c r="H74" s="958"/>
      <c r="I74" s="958"/>
      <c r="J74" s="958"/>
      <c r="K74" s="958"/>
      <c r="L74" s="958"/>
      <c r="M74" s="958"/>
      <c r="N74" s="958"/>
      <c r="O74" s="958"/>
      <c r="P74" s="959"/>
      <c r="Q74" s="960">
        <v>4579</v>
      </c>
      <c r="R74" s="915"/>
      <c r="S74" s="915"/>
      <c r="T74" s="915"/>
      <c r="U74" s="915"/>
      <c r="V74" s="915">
        <v>4211</v>
      </c>
      <c r="W74" s="915"/>
      <c r="X74" s="915"/>
      <c r="Y74" s="915"/>
      <c r="Z74" s="915"/>
      <c r="AA74" s="915">
        <v>368</v>
      </c>
      <c r="AB74" s="915"/>
      <c r="AC74" s="915"/>
      <c r="AD74" s="915"/>
      <c r="AE74" s="915"/>
      <c r="AF74" s="915">
        <v>368</v>
      </c>
      <c r="AG74" s="915"/>
      <c r="AH74" s="915"/>
      <c r="AI74" s="915"/>
      <c r="AJ74" s="915"/>
      <c r="AK74" s="915" t="s">
        <v>600</v>
      </c>
      <c r="AL74" s="915"/>
      <c r="AM74" s="915"/>
      <c r="AN74" s="915"/>
      <c r="AO74" s="915"/>
      <c r="AP74" s="915" t="s">
        <v>600</v>
      </c>
      <c r="AQ74" s="915"/>
      <c r="AR74" s="915"/>
      <c r="AS74" s="915"/>
      <c r="AT74" s="915"/>
      <c r="AU74" s="915" t="s">
        <v>600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598</v>
      </c>
      <c r="C75" s="958"/>
      <c r="D75" s="958"/>
      <c r="E75" s="958"/>
      <c r="F75" s="958"/>
      <c r="G75" s="958"/>
      <c r="H75" s="958"/>
      <c r="I75" s="958"/>
      <c r="J75" s="958"/>
      <c r="K75" s="958"/>
      <c r="L75" s="958"/>
      <c r="M75" s="958"/>
      <c r="N75" s="958"/>
      <c r="O75" s="958"/>
      <c r="P75" s="959"/>
      <c r="Q75" s="963">
        <v>1154</v>
      </c>
      <c r="R75" s="964"/>
      <c r="S75" s="964"/>
      <c r="T75" s="964"/>
      <c r="U75" s="914"/>
      <c r="V75" s="965">
        <v>1146</v>
      </c>
      <c r="W75" s="964"/>
      <c r="X75" s="964"/>
      <c r="Y75" s="964"/>
      <c r="Z75" s="914"/>
      <c r="AA75" s="965">
        <v>8</v>
      </c>
      <c r="AB75" s="964"/>
      <c r="AC75" s="964"/>
      <c r="AD75" s="964"/>
      <c r="AE75" s="914"/>
      <c r="AF75" s="965">
        <v>8</v>
      </c>
      <c r="AG75" s="964"/>
      <c r="AH75" s="964"/>
      <c r="AI75" s="964"/>
      <c r="AJ75" s="914"/>
      <c r="AK75" s="965" t="s">
        <v>600</v>
      </c>
      <c r="AL75" s="964"/>
      <c r="AM75" s="964"/>
      <c r="AN75" s="964"/>
      <c r="AO75" s="914"/>
      <c r="AP75" s="965" t="s">
        <v>601</v>
      </c>
      <c r="AQ75" s="964"/>
      <c r="AR75" s="964"/>
      <c r="AS75" s="964"/>
      <c r="AT75" s="914"/>
      <c r="AU75" s="965" t="s">
        <v>600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599</v>
      </c>
      <c r="C76" s="958"/>
      <c r="D76" s="958"/>
      <c r="E76" s="958"/>
      <c r="F76" s="958"/>
      <c r="G76" s="958"/>
      <c r="H76" s="958"/>
      <c r="I76" s="958"/>
      <c r="J76" s="958"/>
      <c r="K76" s="958"/>
      <c r="L76" s="958"/>
      <c r="M76" s="958"/>
      <c r="N76" s="958"/>
      <c r="O76" s="958"/>
      <c r="P76" s="959"/>
      <c r="Q76" s="963">
        <v>438691</v>
      </c>
      <c r="R76" s="964"/>
      <c r="S76" s="964"/>
      <c r="T76" s="964"/>
      <c r="U76" s="914"/>
      <c r="V76" s="965">
        <v>428211</v>
      </c>
      <c r="W76" s="964"/>
      <c r="X76" s="964"/>
      <c r="Y76" s="964"/>
      <c r="Z76" s="914"/>
      <c r="AA76" s="965">
        <v>10481</v>
      </c>
      <c r="AB76" s="964"/>
      <c r="AC76" s="964"/>
      <c r="AD76" s="964"/>
      <c r="AE76" s="914"/>
      <c r="AF76" s="965">
        <v>10481</v>
      </c>
      <c r="AG76" s="964"/>
      <c r="AH76" s="964"/>
      <c r="AI76" s="964"/>
      <c r="AJ76" s="914"/>
      <c r="AK76" s="965">
        <v>1023</v>
      </c>
      <c r="AL76" s="964"/>
      <c r="AM76" s="964"/>
      <c r="AN76" s="964"/>
      <c r="AO76" s="914"/>
      <c r="AP76" s="965" t="s">
        <v>600</v>
      </c>
      <c r="AQ76" s="964"/>
      <c r="AR76" s="964"/>
      <c r="AS76" s="964"/>
      <c r="AT76" s="914"/>
      <c r="AU76" s="965" t="s">
        <v>600</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11609</v>
      </c>
      <c r="AG88" s="926"/>
      <c r="AH88" s="926"/>
      <c r="AI88" s="926"/>
      <c r="AJ88" s="926"/>
      <c r="AK88" s="923"/>
      <c r="AL88" s="923"/>
      <c r="AM88" s="923"/>
      <c r="AN88" s="923"/>
      <c r="AO88" s="923"/>
      <c r="AP88" s="926">
        <v>4359</v>
      </c>
      <c r="AQ88" s="926"/>
      <c r="AR88" s="926"/>
      <c r="AS88" s="926"/>
      <c r="AT88" s="926"/>
      <c r="AU88" s="926">
        <v>872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110</v>
      </c>
      <c r="CS102" s="934"/>
      <c r="CT102" s="934"/>
      <c r="CU102" s="934"/>
      <c r="CV102" s="977"/>
      <c r="CW102" s="976">
        <v>4</v>
      </c>
      <c r="CX102" s="934"/>
      <c r="CY102" s="934"/>
      <c r="CZ102" s="934"/>
      <c r="DA102" s="977"/>
      <c r="DB102" s="976" t="s">
        <v>606</v>
      </c>
      <c r="DC102" s="934"/>
      <c r="DD102" s="934"/>
      <c r="DE102" s="934"/>
      <c r="DF102" s="977"/>
      <c r="DG102" s="976" t="s">
        <v>607</v>
      </c>
      <c r="DH102" s="934"/>
      <c r="DI102" s="934"/>
      <c r="DJ102" s="934"/>
      <c r="DK102" s="977"/>
      <c r="DL102" s="976" t="s">
        <v>607</v>
      </c>
      <c r="DM102" s="934"/>
      <c r="DN102" s="934"/>
      <c r="DO102" s="934"/>
      <c r="DP102" s="977"/>
      <c r="DQ102" s="976" t="s">
        <v>607</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306</v>
      </c>
      <c r="AG109" s="979"/>
      <c r="AH109" s="979"/>
      <c r="AI109" s="979"/>
      <c r="AJ109" s="980"/>
      <c r="AK109" s="978" t="s">
        <v>305</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306</v>
      </c>
      <c r="BW109" s="979"/>
      <c r="BX109" s="979"/>
      <c r="BY109" s="979"/>
      <c r="BZ109" s="980"/>
      <c r="CA109" s="978" t="s">
        <v>305</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306</v>
      </c>
      <c r="DM109" s="979"/>
      <c r="DN109" s="979"/>
      <c r="DO109" s="979"/>
      <c r="DP109" s="980"/>
      <c r="DQ109" s="978" t="s">
        <v>305</v>
      </c>
      <c r="DR109" s="979"/>
      <c r="DS109" s="979"/>
      <c r="DT109" s="979"/>
      <c r="DU109" s="980"/>
      <c r="DV109" s="978" t="s">
        <v>436</v>
      </c>
      <c r="DW109" s="979"/>
      <c r="DX109" s="979"/>
      <c r="DY109" s="979"/>
      <c r="DZ109" s="981"/>
    </row>
    <row r="110" spans="1:131" s="247" customFormat="1" ht="26.25" customHeight="1" x14ac:dyDescent="0.15">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771951</v>
      </c>
      <c r="AB110" s="986"/>
      <c r="AC110" s="986"/>
      <c r="AD110" s="986"/>
      <c r="AE110" s="987"/>
      <c r="AF110" s="988">
        <v>719770</v>
      </c>
      <c r="AG110" s="986"/>
      <c r="AH110" s="986"/>
      <c r="AI110" s="986"/>
      <c r="AJ110" s="987"/>
      <c r="AK110" s="988">
        <v>731680</v>
      </c>
      <c r="AL110" s="986"/>
      <c r="AM110" s="986"/>
      <c r="AN110" s="986"/>
      <c r="AO110" s="987"/>
      <c r="AP110" s="989">
        <v>13.8</v>
      </c>
      <c r="AQ110" s="990"/>
      <c r="AR110" s="990"/>
      <c r="AS110" s="990"/>
      <c r="AT110" s="991"/>
      <c r="AU110" s="992" t="s">
        <v>74</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8406148</v>
      </c>
      <c r="BR110" s="1021"/>
      <c r="BS110" s="1021"/>
      <c r="BT110" s="1021"/>
      <c r="BU110" s="1021"/>
      <c r="BV110" s="1021">
        <v>8583200</v>
      </c>
      <c r="BW110" s="1021"/>
      <c r="BX110" s="1021"/>
      <c r="BY110" s="1021"/>
      <c r="BZ110" s="1021"/>
      <c r="CA110" s="1021">
        <v>9222637</v>
      </c>
      <c r="CB110" s="1021"/>
      <c r="CC110" s="1021"/>
      <c r="CD110" s="1021"/>
      <c r="CE110" s="1021"/>
      <c r="CF110" s="1035">
        <v>173.9</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130</v>
      </c>
      <c r="DH110" s="1021"/>
      <c r="DI110" s="1021"/>
      <c r="DJ110" s="1021"/>
      <c r="DK110" s="1021"/>
      <c r="DL110" s="1021" t="s">
        <v>442</v>
      </c>
      <c r="DM110" s="1021"/>
      <c r="DN110" s="1021"/>
      <c r="DO110" s="1021"/>
      <c r="DP110" s="1021"/>
      <c r="DQ110" s="1021" t="s">
        <v>442</v>
      </c>
      <c r="DR110" s="1021"/>
      <c r="DS110" s="1021"/>
      <c r="DT110" s="1021"/>
      <c r="DU110" s="1021"/>
      <c r="DV110" s="1022" t="s">
        <v>130</v>
      </c>
      <c r="DW110" s="1022"/>
      <c r="DX110" s="1022"/>
      <c r="DY110" s="1022"/>
      <c r="DZ110" s="1023"/>
    </row>
    <row r="111" spans="1:131" s="247" customFormat="1" ht="26.25" customHeight="1" x14ac:dyDescent="0.15">
      <c r="A111" s="1024" t="s">
        <v>443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442</v>
      </c>
      <c r="AB111" s="1028"/>
      <c r="AC111" s="1028"/>
      <c r="AD111" s="1028"/>
      <c r="AE111" s="1029"/>
      <c r="AF111" s="1030" t="s">
        <v>130</v>
      </c>
      <c r="AG111" s="1028"/>
      <c r="AH111" s="1028"/>
      <c r="AI111" s="1028"/>
      <c r="AJ111" s="1029"/>
      <c r="AK111" s="1030" t="s">
        <v>442</v>
      </c>
      <c r="AL111" s="1028"/>
      <c r="AM111" s="1028"/>
      <c r="AN111" s="1028"/>
      <c r="AO111" s="1029"/>
      <c r="AP111" s="1031" t="s">
        <v>442</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t="s">
        <v>130</v>
      </c>
      <c r="BR111" s="1014"/>
      <c r="BS111" s="1014"/>
      <c r="BT111" s="1014"/>
      <c r="BU111" s="1014"/>
      <c r="BV111" s="1014" t="s">
        <v>442</v>
      </c>
      <c r="BW111" s="1014"/>
      <c r="BX111" s="1014"/>
      <c r="BY111" s="1014"/>
      <c r="BZ111" s="1014"/>
      <c r="CA111" s="1014" t="s">
        <v>442</v>
      </c>
      <c r="CB111" s="1014"/>
      <c r="CC111" s="1014"/>
      <c r="CD111" s="1014"/>
      <c r="CE111" s="1014"/>
      <c r="CF111" s="1008" t="s">
        <v>130</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442</v>
      </c>
      <c r="DH111" s="1014"/>
      <c r="DI111" s="1014"/>
      <c r="DJ111" s="1014"/>
      <c r="DK111" s="1014"/>
      <c r="DL111" s="1014" t="s">
        <v>442</v>
      </c>
      <c r="DM111" s="1014"/>
      <c r="DN111" s="1014"/>
      <c r="DO111" s="1014"/>
      <c r="DP111" s="1014"/>
      <c r="DQ111" s="1014" t="s">
        <v>130</v>
      </c>
      <c r="DR111" s="1014"/>
      <c r="DS111" s="1014"/>
      <c r="DT111" s="1014"/>
      <c r="DU111" s="1014"/>
      <c r="DV111" s="1015" t="s">
        <v>442</v>
      </c>
      <c r="DW111" s="1015"/>
      <c r="DX111" s="1015"/>
      <c r="DY111" s="1015"/>
      <c r="DZ111" s="1016"/>
    </row>
    <row r="112" spans="1:131" s="247" customFormat="1" ht="26.25" customHeight="1" x14ac:dyDescent="0.15">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130</v>
      </c>
      <c r="AB112" s="1053"/>
      <c r="AC112" s="1053"/>
      <c r="AD112" s="1053"/>
      <c r="AE112" s="1054"/>
      <c r="AF112" s="1055" t="s">
        <v>130</v>
      </c>
      <c r="AG112" s="1053"/>
      <c r="AH112" s="1053"/>
      <c r="AI112" s="1053"/>
      <c r="AJ112" s="1054"/>
      <c r="AK112" s="1055" t="s">
        <v>130</v>
      </c>
      <c r="AL112" s="1053"/>
      <c r="AM112" s="1053"/>
      <c r="AN112" s="1053"/>
      <c r="AO112" s="1054"/>
      <c r="AP112" s="1056" t="s">
        <v>130</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4351193</v>
      </c>
      <c r="BR112" s="1014"/>
      <c r="BS112" s="1014"/>
      <c r="BT112" s="1014"/>
      <c r="BU112" s="1014"/>
      <c r="BV112" s="1014">
        <v>5641958</v>
      </c>
      <c r="BW112" s="1014"/>
      <c r="BX112" s="1014"/>
      <c r="BY112" s="1014"/>
      <c r="BZ112" s="1014"/>
      <c r="CA112" s="1014">
        <v>5394461</v>
      </c>
      <c r="CB112" s="1014"/>
      <c r="CC112" s="1014"/>
      <c r="CD112" s="1014"/>
      <c r="CE112" s="1014"/>
      <c r="CF112" s="1008">
        <v>101.7</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442</v>
      </c>
      <c r="DH112" s="1014"/>
      <c r="DI112" s="1014"/>
      <c r="DJ112" s="1014"/>
      <c r="DK112" s="1014"/>
      <c r="DL112" s="1014" t="s">
        <v>130</v>
      </c>
      <c r="DM112" s="1014"/>
      <c r="DN112" s="1014"/>
      <c r="DO112" s="1014"/>
      <c r="DP112" s="1014"/>
      <c r="DQ112" s="1014" t="s">
        <v>130</v>
      </c>
      <c r="DR112" s="1014"/>
      <c r="DS112" s="1014"/>
      <c r="DT112" s="1014"/>
      <c r="DU112" s="1014"/>
      <c r="DV112" s="1015" t="s">
        <v>130</v>
      </c>
      <c r="DW112" s="1015"/>
      <c r="DX112" s="1015"/>
      <c r="DY112" s="1015"/>
      <c r="DZ112" s="1016"/>
    </row>
    <row r="113" spans="1:130" s="247" customFormat="1" ht="26.25" customHeight="1" x14ac:dyDescent="0.15">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352520</v>
      </c>
      <c r="AB113" s="1028"/>
      <c r="AC113" s="1028"/>
      <c r="AD113" s="1028"/>
      <c r="AE113" s="1029"/>
      <c r="AF113" s="1030">
        <v>443497</v>
      </c>
      <c r="AG113" s="1028"/>
      <c r="AH113" s="1028"/>
      <c r="AI113" s="1028"/>
      <c r="AJ113" s="1029"/>
      <c r="AK113" s="1030">
        <v>442391</v>
      </c>
      <c r="AL113" s="1028"/>
      <c r="AM113" s="1028"/>
      <c r="AN113" s="1028"/>
      <c r="AO113" s="1029"/>
      <c r="AP113" s="1031">
        <v>8.3000000000000007</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v>895410</v>
      </c>
      <c r="BR113" s="1014"/>
      <c r="BS113" s="1014"/>
      <c r="BT113" s="1014"/>
      <c r="BU113" s="1014"/>
      <c r="BV113" s="1014">
        <v>911525</v>
      </c>
      <c r="BW113" s="1014"/>
      <c r="BX113" s="1014"/>
      <c r="BY113" s="1014"/>
      <c r="BZ113" s="1014"/>
      <c r="CA113" s="1014">
        <v>872802</v>
      </c>
      <c r="CB113" s="1014"/>
      <c r="CC113" s="1014"/>
      <c r="CD113" s="1014"/>
      <c r="CE113" s="1014"/>
      <c r="CF113" s="1008">
        <v>16.5</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130</v>
      </c>
      <c r="DH113" s="1053"/>
      <c r="DI113" s="1053"/>
      <c r="DJ113" s="1053"/>
      <c r="DK113" s="1054"/>
      <c r="DL113" s="1055" t="s">
        <v>130</v>
      </c>
      <c r="DM113" s="1053"/>
      <c r="DN113" s="1053"/>
      <c r="DO113" s="1053"/>
      <c r="DP113" s="1054"/>
      <c r="DQ113" s="1055" t="s">
        <v>130</v>
      </c>
      <c r="DR113" s="1053"/>
      <c r="DS113" s="1053"/>
      <c r="DT113" s="1053"/>
      <c r="DU113" s="1054"/>
      <c r="DV113" s="1056" t="s">
        <v>130</v>
      </c>
      <c r="DW113" s="1057"/>
      <c r="DX113" s="1057"/>
      <c r="DY113" s="1057"/>
      <c r="DZ113" s="1058"/>
    </row>
    <row r="114" spans="1:130" s="247" customFormat="1" ht="26.25" customHeight="1" x14ac:dyDescent="0.15">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145028</v>
      </c>
      <c r="AB114" s="1053"/>
      <c r="AC114" s="1053"/>
      <c r="AD114" s="1053"/>
      <c r="AE114" s="1054"/>
      <c r="AF114" s="1055">
        <v>164671</v>
      </c>
      <c r="AG114" s="1053"/>
      <c r="AH114" s="1053"/>
      <c r="AI114" s="1053"/>
      <c r="AJ114" s="1054"/>
      <c r="AK114" s="1055">
        <v>152321</v>
      </c>
      <c r="AL114" s="1053"/>
      <c r="AM114" s="1053"/>
      <c r="AN114" s="1053"/>
      <c r="AO114" s="1054"/>
      <c r="AP114" s="1056">
        <v>2.9</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2884155</v>
      </c>
      <c r="BR114" s="1014"/>
      <c r="BS114" s="1014"/>
      <c r="BT114" s="1014"/>
      <c r="BU114" s="1014"/>
      <c r="BV114" s="1014">
        <v>2818215</v>
      </c>
      <c r="BW114" s="1014"/>
      <c r="BX114" s="1014"/>
      <c r="BY114" s="1014"/>
      <c r="BZ114" s="1014"/>
      <c r="CA114" s="1014">
        <v>2858921</v>
      </c>
      <c r="CB114" s="1014"/>
      <c r="CC114" s="1014"/>
      <c r="CD114" s="1014"/>
      <c r="CE114" s="1014"/>
      <c r="CF114" s="1008">
        <v>53.9</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130</v>
      </c>
      <c r="DH114" s="1053"/>
      <c r="DI114" s="1053"/>
      <c r="DJ114" s="1053"/>
      <c r="DK114" s="1054"/>
      <c r="DL114" s="1055" t="s">
        <v>130</v>
      </c>
      <c r="DM114" s="1053"/>
      <c r="DN114" s="1053"/>
      <c r="DO114" s="1053"/>
      <c r="DP114" s="1054"/>
      <c r="DQ114" s="1055" t="s">
        <v>130</v>
      </c>
      <c r="DR114" s="1053"/>
      <c r="DS114" s="1053"/>
      <c r="DT114" s="1053"/>
      <c r="DU114" s="1054"/>
      <c r="DV114" s="1056" t="s">
        <v>130</v>
      </c>
      <c r="DW114" s="1057"/>
      <c r="DX114" s="1057"/>
      <c r="DY114" s="1057"/>
      <c r="DZ114" s="1058"/>
    </row>
    <row r="115" spans="1:130" s="247"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442</v>
      </c>
      <c r="AB115" s="1028"/>
      <c r="AC115" s="1028"/>
      <c r="AD115" s="1028"/>
      <c r="AE115" s="1029"/>
      <c r="AF115" s="1030" t="s">
        <v>130</v>
      </c>
      <c r="AG115" s="1028"/>
      <c r="AH115" s="1028"/>
      <c r="AI115" s="1028"/>
      <c r="AJ115" s="1029"/>
      <c r="AK115" s="1030" t="s">
        <v>130</v>
      </c>
      <c r="AL115" s="1028"/>
      <c r="AM115" s="1028"/>
      <c r="AN115" s="1028"/>
      <c r="AO115" s="1029"/>
      <c r="AP115" s="1031" t="s">
        <v>130</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442</v>
      </c>
      <c r="BR115" s="1014"/>
      <c r="BS115" s="1014"/>
      <c r="BT115" s="1014"/>
      <c r="BU115" s="1014"/>
      <c r="BV115" s="1014" t="s">
        <v>130</v>
      </c>
      <c r="BW115" s="1014"/>
      <c r="BX115" s="1014"/>
      <c r="BY115" s="1014"/>
      <c r="BZ115" s="1014"/>
      <c r="CA115" s="1014" t="s">
        <v>130</v>
      </c>
      <c r="CB115" s="1014"/>
      <c r="CC115" s="1014"/>
      <c r="CD115" s="1014"/>
      <c r="CE115" s="1014"/>
      <c r="CF115" s="1008" t="s">
        <v>130</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130</v>
      </c>
      <c r="DH115" s="1053"/>
      <c r="DI115" s="1053"/>
      <c r="DJ115" s="1053"/>
      <c r="DK115" s="1054"/>
      <c r="DL115" s="1055" t="s">
        <v>442</v>
      </c>
      <c r="DM115" s="1053"/>
      <c r="DN115" s="1053"/>
      <c r="DO115" s="1053"/>
      <c r="DP115" s="1054"/>
      <c r="DQ115" s="1055" t="s">
        <v>130</v>
      </c>
      <c r="DR115" s="1053"/>
      <c r="DS115" s="1053"/>
      <c r="DT115" s="1053"/>
      <c r="DU115" s="1054"/>
      <c r="DV115" s="1056" t="s">
        <v>130</v>
      </c>
      <c r="DW115" s="1057"/>
      <c r="DX115" s="1057"/>
      <c r="DY115" s="1057"/>
      <c r="DZ115" s="1058"/>
    </row>
    <row r="116" spans="1:130" s="247" customFormat="1" ht="26.25" customHeight="1" x14ac:dyDescent="0.15">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130</v>
      </c>
      <c r="AB116" s="1053"/>
      <c r="AC116" s="1053"/>
      <c r="AD116" s="1053"/>
      <c r="AE116" s="1054"/>
      <c r="AF116" s="1055" t="s">
        <v>130</v>
      </c>
      <c r="AG116" s="1053"/>
      <c r="AH116" s="1053"/>
      <c r="AI116" s="1053"/>
      <c r="AJ116" s="1054"/>
      <c r="AK116" s="1055" t="s">
        <v>442</v>
      </c>
      <c r="AL116" s="1053"/>
      <c r="AM116" s="1053"/>
      <c r="AN116" s="1053"/>
      <c r="AO116" s="1054"/>
      <c r="AP116" s="1056" t="s">
        <v>130</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130</v>
      </c>
      <c r="BR116" s="1014"/>
      <c r="BS116" s="1014"/>
      <c r="BT116" s="1014"/>
      <c r="BU116" s="1014"/>
      <c r="BV116" s="1014" t="s">
        <v>130</v>
      </c>
      <c r="BW116" s="1014"/>
      <c r="BX116" s="1014"/>
      <c r="BY116" s="1014"/>
      <c r="BZ116" s="1014"/>
      <c r="CA116" s="1014" t="s">
        <v>130</v>
      </c>
      <c r="CB116" s="1014"/>
      <c r="CC116" s="1014"/>
      <c r="CD116" s="1014"/>
      <c r="CE116" s="1014"/>
      <c r="CF116" s="1008" t="s">
        <v>442</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442</v>
      </c>
      <c r="DH116" s="1053"/>
      <c r="DI116" s="1053"/>
      <c r="DJ116" s="1053"/>
      <c r="DK116" s="1054"/>
      <c r="DL116" s="1055" t="s">
        <v>130</v>
      </c>
      <c r="DM116" s="1053"/>
      <c r="DN116" s="1053"/>
      <c r="DO116" s="1053"/>
      <c r="DP116" s="1054"/>
      <c r="DQ116" s="1055" t="s">
        <v>130</v>
      </c>
      <c r="DR116" s="1053"/>
      <c r="DS116" s="1053"/>
      <c r="DT116" s="1053"/>
      <c r="DU116" s="1054"/>
      <c r="DV116" s="1056" t="s">
        <v>130</v>
      </c>
      <c r="DW116" s="1057"/>
      <c r="DX116" s="1057"/>
      <c r="DY116" s="1057"/>
      <c r="DZ116" s="1058"/>
    </row>
    <row r="117" spans="1:130" s="247"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1269499</v>
      </c>
      <c r="AB117" s="1071"/>
      <c r="AC117" s="1071"/>
      <c r="AD117" s="1071"/>
      <c r="AE117" s="1072"/>
      <c r="AF117" s="1073">
        <v>1327938</v>
      </c>
      <c r="AG117" s="1071"/>
      <c r="AH117" s="1071"/>
      <c r="AI117" s="1071"/>
      <c r="AJ117" s="1072"/>
      <c r="AK117" s="1073">
        <v>1326392</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130</v>
      </c>
      <c r="BR117" s="1014"/>
      <c r="BS117" s="1014"/>
      <c r="BT117" s="1014"/>
      <c r="BU117" s="1014"/>
      <c r="BV117" s="1014" t="s">
        <v>130</v>
      </c>
      <c r="BW117" s="1014"/>
      <c r="BX117" s="1014"/>
      <c r="BY117" s="1014"/>
      <c r="BZ117" s="1014"/>
      <c r="CA117" s="1014" t="s">
        <v>130</v>
      </c>
      <c r="CB117" s="1014"/>
      <c r="CC117" s="1014"/>
      <c r="CD117" s="1014"/>
      <c r="CE117" s="1014"/>
      <c r="CF117" s="1008" t="s">
        <v>464</v>
      </c>
      <c r="CG117" s="1009"/>
      <c r="CH117" s="1009"/>
      <c r="CI117" s="1009"/>
      <c r="CJ117" s="1009"/>
      <c r="CK117" s="1039"/>
      <c r="CL117" s="1040"/>
      <c r="CM117" s="1010" t="s">
        <v>465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130</v>
      </c>
      <c r="DH117" s="1053"/>
      <c r="DI117" s="1053"/>
      <c r="DJ117" s="1053"/>
      <c r="DK117" s="1054"/>
      <c r="DL117" s="1055" t="s">
        <v>130</v>
      </c>
      <c r="DM117" s="1053"/>
      <c r="DN117" s="1053"/>
      <c r="DO117" s="1053"/>
      <c r="DP117" s="1054"/>
      <c r="DQ117" s="1055" t="s">
        <v>416</v>
      </c>
      <c r="DR117" s="1053"/>
      <c r="DS117" s="1053"/>
      <c r="DT117" s="1053"/>
      <c r="DU117" s="1054"/>
      <c r="DV117" s="1056" t="s">
        <v>130</v>
      </c>
      <c r="DW117" s="1057"/>
      <c r="DX117" s="1057"/>
      <c r="DY117" s="1057"/>
      <c r="DZ117" s="1058"/>
    </row>
    <row r="118" spans="1:130" s="247" customFormat="1" ht="26.25" customHeight="1" x14ac:dyDescent="0.15">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306</v>
      </c>
      <c r="AG118" s="979"/>
      <c r="AH118" s="979"/>
      <c r="AI118" s="979"/>
      <c r="AJ118" s="980"/>
      <c r="AK118" s="978" t="s">
        <v>305</v>
      </c>
      <c r="AL118" s="979"/>
      <c r="AM118" s="979"/>
      <c r="AN118" s="979"/>
      <c r="AO118" s="980"/>
      <c r="AP118" s="1065" t="s">
        <v>436</v>
      </c>
      <c r="AQ118" s="1066"/>
      <c r="AR118" s="1066"/>
      <c r="AS118" s="1066"/>
      <c r="AT118" s="1067"/>
      <c r="AU118" s="994"/>
      <c r="AV118" s="995"/>
      <c r="AW118" s="995"/>
      <c r="AX118" s="995"/>
      <c r="AY118" s="995"/>
      <c r="AZ118" s="1068" t="s">
        <v>466</v>
      </c>
      <c r="BA118" s="1059"/>
      <c r="BB118" s="1059"/>
      <c r="BC118" s="1059"/>
      <c r="BD118" s="1059"/>
      <c r="BE118" s="1059"/>
      <c r="BF118" s="1059"/>
      <c r="BG118" s="1059"/>
      <c r="BH118" s="1059"/>
      <c r="BI118" s="1059"/>
      <c r="BJ118" s="1059"/>
      <c r="BK118" s="1059"/>
      <c r="BL118" s="1059"/>
      <c r="BM118" s="1059"/>
      <c r="BN118" s="1059"/>
      <c r="BO118" s="1059"/>
      <c r="BP118" s="1060"/>
      <c r="BQ118" s="1091" t="s">
        <v>416</v>
      </c>
      <c r="BR118" s="1092"/>
      <c r="BS118" s="1092"/>
      <c r="BT118" s="1092"/>
      <c r="BU118" s="1092"/>
      <c r="BV118" s="1092" t="s">
        <v>416</v>
      </c>
      <c r="BW118" s="1092"/>
      <c r="BX118" s="1092"/>
      <c r="BY118" s="1092"/>
      <c r="BZ118" s="1092"/>
      <c r="CA118" s="1092" t="s">
        <v>130</v>
      </c>
      <c r="CB118" s="1092"/>
      <c r="CC118" s="1092"/>
      <c r="CD118" s="1092"/>
      <c r="CE118" s="1092"/>
      <c r="CF118" s="1008" t="s">
        <v>467</v>
      </c>
      <c r="CG118" s="1009"/>
      <c r="CH118" s="1009"/>
      <c r="CI118" s="1009"/>
      <c r="CJ118" s="1009"/>
      <c r="CK118" s="1039"/>
      <c r="CL118" s="1040"/>
      <c r="CM118" s="1010" t="s">
        <v>468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130</v>
      </c>
      <c r="DH118" s="1053"/>
      <c r="DI118" s="1053"/>
      <c r="DJ118" s="1053"/>
      <c r="DK118" s="1054"/>
      <c r="DL118" s="1055" t="s">
        <v>130</v>
      </c>
      <c r="DM118" s="1053"/>
      <c r="DN118" s="1053"/>
      <c r="DO118" s="1053"/>
      <c r="DP118" s="1054"/>
      <c r="DQ118" s="1055" t="s">
        <v>467</v>
      </c>
      <c r="DR118" s="1053"/>
      <c r="DS118" s="1053"/>
      <c r="DT118" s="1053"/>
      <c r="DU118" s="1054"/>
      <c r="DV118" s="1056" t="s">
        <v>416</v>
      </c>
      <c r="DW118" s="1057"/>
      <c r="DX118" s="1057"/>
      <c r="DY118" s="1057"/>
      <c r="DZ118" s="1058"/>
    </row>
    <row r="119" spans="1:130" s="247" customFormat="1" ht="26.25" customHeight="1" x14ac:dyDescent="0.15">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130</v>
      </c>
      <c r="AB119" s="986"/>
      <c r="AC119" s="986"/>
      <c r="AD119" s="986"/>
      <c r="AE119" s="987"/>
      <c r="AF119" s="988" t="s">
        <v>416</v>
      </c>
      <c r="AG119" s="986"/>
      <c r="AH119" s="986"/>
      <c r="AI119" s="986"/>
      <c r="AJ119" s="987"/>
      <c r="AK119" s="988" t="s">
        <v>416</v>
      </c>
      <c r="AL119" s="986"/>
      <c r="AM119" s="986"/>
      <c r="AN119" s="986"/>
      <c r="AO119" s="987"/>
      <c r="AP119" s="989" t="s">
        <v>416</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469</v>
      </c>
      <c r="BP119" s="1100"/>
      <c r="BQ119" s="1091">
        <v>16536906</v>
      </c>
      <c r="BR119" s="1092"/>
      <c r="BS119" s="1092"/>
      <c r="BT119" s="1092"/>
      <c r="BU119" s="1092"/>
      <c r="BV119" s="1092">
        <v>17954898</v>
      </c>
      <c r="BW119" s="1092"/>
      <c r="BX119" s="1092"/>
      <c r="BY119" s="1092"/>
      <c r="BZ119" s="1092"/>
      <c r="CA119" s="1092">
        <v>18348821</v>
      </c>
      <c r="CB119" s="1092"/>
      <c r="CC119" s="1092"/>
      <c r="CD119" s="1092"/>
      <c r="CE119" s="1092"/>
      <c r="CF119" s="1093"/>
      <c r="CG119" s="1094"/>
      <c r="CH119" s="1094"/>
      <c r="CI119" s="1094"/>
      <c r="CJ119" s="1095"/>
      <c r="CK119" s="1041"/>
      <c r="CL119" s="1042"/>
      <c r="CM119" s="1096" t="s">
        <v>470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130</v>
      </c>
      <c r="DH119" s="1078"/>
      <c r="DI119" s="1078"/>
      <c r="DJ119" s="1078"/>
      <c r="DK119" s="1079"/>
      <c r="DL119" s="1077" t="s">
        <v>416</v>
      </c>
      <c r="DM119" s="1078"/>
      <c r="DN119" s="1078"/>
      <c r="DO119" s="1078"/>
      <c r="DP119" s="1079"/>
      <c r="DQ119" s="1077" t="s">
        <v>130</v>
      </c>
      <c r="DR119" s="1078"/>
      <c r="DS119" s="1078"/>
      <c r="DT119" s="1078"/>
      <c r="DU119" s="1079"/>
      <c r="DV119" s="1080" t="s">
        <v>416</v>
      </c>
      <c r="DW119" s="1081"/>
      <c r="DX119" s="1081"/>
      <c r="DY119" s="1081"/>
      <c r="DZ119" s="1082"/>
    </row>
    <row r="120" spans="1:130" s="247" customFormat="1" ht="26.25" customHeight="1" x14ac:dyDescent="0.15">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130</v>
      </c>
      <c r="AB120" s="1053"/>
      <c r="AC120" s="1053"/>
      <c r="AD120" s="1053"/>
      <c r="AE120" s="1054"/>
      <c r="AF120" s="1055" t="s">
        <v>130</v>
      </c>
      <c r="AG120" s="1053"/>
      <c r="AH120" s="1053"/>
      <c r="AI120" s="1053"/>
      <c r="AJ120" s="1054"/>
      <c r="AK120" s="1055" t="s">
        <v>416</v>
      </c>
      <c r="AL120" s="1053"/>
      <c r="AM120" s="1053"/>
      <c r="AN120" s="1053"/>
      <c r="AO120" s="1054"/>
      <c r="AP120" s="1056" t="s">
        <v>464</v>
      </c>
      <c r="AQ120" s="1057"/>
      <c r="AR120" s="1057"/>
      <c r="AS120" s="1057"/>
      <c r="AT120" s="1058"/>
      <c r="AU120" s="1083" t="s">
        <v>471</v>
      </c>
      <c r="AV120" s="1084"/>
      <c r="AW120" s="1084"/>
      <c r="AX120" s="1084"/>
      <c r="AY120" s="1085"/>
      <c r="AZ120" s="1034" t="s">
        <v>472</v>
      </c>
      <c r="BA120" s="983"/>
      <c r="BB120" s="983"/>
      <c r="BC120" s="983"/>
      <c r="BD120" s="983"/>
      <c r="BE120" s="983"/>
      <c r="BF120" s="983"/>
      <c r="BG120" s="983"/>
      <c r="BH120" s="983"/>
      <c r="BI120" s="983"/>
      <c r="BJ120" s="983"/>
      <c r="BK120" s="983"/>
      <c r="BL120" s="983"/>
      <c r="BM120" s="983"/>
      <c r="BN120" s="983"/>
      <c r="BO120" s="983"/>
      <c r="BP120" s="984"/>
      <c r="BQ120" s="1020">
        <v>3278132</v>
      </c>
      <c r="BR120" s="1021"/>
      <c r="BS120" s="1021"/>
      <c r="BT120" s="1021"/>
      <c r="BU120" s="1021"/>
      <c r="BV120" s="1021">
        <v>3468760</v>
      </c>
      <c r="BW120" s="1021"/>
      <c r="BX120" s="1021"/>
      <c r="BY120" s="1021"/>
      <c r="BZ120" s="1021"/>
      <c r="CA120" s="1021">
        <v>3380807</v>
      </c>
      <c r="CB120" s="1021"/>
      <c r="CC120" s="1021"/>
      <c r="CD120" s="1021"/>
      <c r="CE120" s="1021"/>
      <c r="CF120" s="1035">
        <v>63.7</v>
      </c>
      <c r="CG120" s="1036"/>
      <c r="CH120" s="1036"/>
      <c r="CI120" s="1036"/>
      <c r="CJ120" s="1036"/>
      <c r="CK120" s="1101" t="s">
        <v>473</v>
      </c>
      <c r="CL120" s="1102"/>
      <c r="CM120" s="1102"/>
      <c r="CN120" s="1102"/>
      <c r="CO120" s="1103"/>
      <c r="CP120" s="1109" t="s">
        <v>410</v>
      </c>
      <c r="CQ120" s="1110"/>
      <c r="CR120" s="1110"/>
      <c r="CS120" s="1110"/>
      <c r="CT120" s="1110"/>
      <c r="CU120" s="1110"/>
      <c r="CV120" s="1110"/>
      <c r="CW120" s="1110"/>
      <c r="CX120" s="1110"/>
      <c r="CY120" s="1110"/>
      <c r="CZ120" s="1110"/>
      <c r="DA120" s="1110"/>
      <c r="DB120" s="1110"/>
      <c r="DC120" s="1110"/>
      <c r="DD120" s="1110"/>
      <c r="DE120" s="1110"/>
      <c r="DF120" s="1111"/>
      <c r="DG120" s="1020" t="s">
        <v>130</v>
      </c>
      <c r="DH120" s="1021"/>
      <c r="DI120" s="1021"/>
      <c r="DJ120" s="1021"/>
      <c r="DK120" s="1021"/>
      <c r="DL120" s="1021" t="s">
        <v>130</v>
      </c>
      <c r="DM120" s="1021"/>
      <c r="DN120" s="1021"/>
      <c r="DO120" s="1021"/>
      <c r="DP120" s="1021"/>
      <c r="DQ120" s="1021">
        <v>5282103</v>
      </c>
      <c r="DR120" s="1021"/>
      <c r="DS120" s="1021"/>
      <c r="DT120" s="1021"/>
      <c r="DU120" s="1021"/>
      <c r="DV120" s="1022">
        <v>99.6</v>
      </c>
      <c r="DW120" s="1022"/>
      <c r="DX120" s="1022"/>
      <c r="DY120" s="1022"/>
      <c r="DZ120" s="1023"/>
    </row>
    <row r="121" spans="1:130" s="247" customFormat="1" ht="26.25" customHeight="1" x14ac:dyDescent="0.15">
      <c r="A121" s="1153"/>
      <c r="B121" s="1040"/>
      <c r="C121" s="1061" t="s">
        <v>474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416</v>
      </c>
      <c r="AB121" s="1053"/>
      <c r="AC121" s="1053"/>
      <c r="AD121" s="1053"/>
      <c r="AE121" s="1054"/>
      <c r="AF121" s="1055" t="s">
        <v>416</v>
      </c>
      <c r="AG121" s="1053"/>
      <c r="AH121" s="1053"/>
      <c r="AI121" s="1053"/>
      <c r="AJ121" s="1054"/>
      <c r="AK121" s="1055" t="s">
        <v>130</v>
      </c>
      <c r="AL121" s="1053"/>
      <c r="AM121" s="1053"/>
      <c r="AN121" s="1053"/>
      <c r="AO121" s="1054"/>
      <c r="AP121" s="1056" t="s">
        <v>130</v>
      </c>
      <c r="AQ121" s="1057"/>
      <c r="AR121" s="1057"/>
      <c r="AS121" s="1057"/>
      <c r="AT121" s="1058"/>
      <c r="AU121" s="1086"/>
      <c r="AV121" s="1087"/>
      <c r="AW121" s="1087"/>
      <c r="AX121" s="1087"/>
      <c r="AY121" s="1088"/>
      <c r="AZ121" s="1043" t="s">
        <v>475</v>
      </c>
      <c r="BA121" s="1044"/>
      <c r="BB121" s="1044"/>
      <c r="BC121" s="1044"/>
      <c r="BD121" s="1044"/>
      <c r="BE121" s="1044"/>
      <c r="BF121" s="1044"/>
      <c r="BG121" s="1044"/>
      <c r="BH121" s="1044"/>
      <c r="BI121" s="1044"/>
      <c r="BJ121" s="1044"/>
      <c r="BK121" s="1044"/>
      <c r="BL121" s="1044"/>
      <c r="BM121" s="1044"/>
      <c r="BN121" s="1044"/>
      <c r="BO121" s="1044"/>
      <c r="BP121" s="1045"/>
      <c r="BQ121" s="1013">
        <v>1385563</v>
      </c>
      <c r="BR121" s="1014"/>
      <c r="BS121" s="1014"/>
      <c r="BT121" s="1014"/>
      <c r="BU121" s="1014"/>
      <c r="BV121" s="1014">
        <v>1436201</v>
      </c>
      <c r="BW121" s="1014"/>
      <c r="BX121" s="1014"/>
      <c r="BY121" s="1014"/>
      <c r="BZ121" s="1014"/>
      <c r="CA121" s="1014">
        <v>1354191</v>
      </c>
      <c r="CB121" s="1014"/>
      <c r="CC121" s="1014"/>
      <c r="CD121" s="1014"/>
      <c r="CE121" s="1014"/>
      <c r="CF121" s="1008">
        <v>25.5</v>
      </c>
      <c r="CG121" s="1009"/>
      <c r="CH121" s="1009"/>
      <c r="CI121" s="1009"/>
      <c r="CJ121" s="1009"/>
      <c r="CK121" s="1104"/>
      <c r="CL121" s="1105"/>
      <c r="CM121" s="1105"/>
      <c r="CN121" s="1105"/>
      <c r="CO121" s="1106"/>
      <c r="CP121" s="1114" t="s">
        <v>476</v>
      </c>
      <c r="CQ121" s="1115"/>
      <c r="CR121" s="1115"/>
      <c r="CS121" s="1115"/>
      <c r="CT121" s="1115"/>
      <c r="CU121" s="1115"/>
      <c r="CV121" s="1115"/>
      <c r="CW121" s="1115"/>
      <c r="CX121" s="1115"/>
      <c r="CY121" s="1115"/>
      <c r="CZ121" s="1115"/>
      <c r="DA121" s="1115"/>
      <c r="DB121" s="1115"/>
      <c r="DC121" s="1115"/>
      <c r="DD121" s="1115"/>
      <c r="DE121" s="1115"/>
      <c r="DF121" s="1116"/>
      <c r="DG121" s="1013">
        <v>55314</v>
      </c>
      <c r="DH121" s="1014"/>
      <c r="DI121" s="1014"/>
      <c r="DJ121" s="1014"/>
      <c r="DK121" s="1014"/>
      <c r="DL121" s="1014">
        <v>62359</v>
      </c>
      <c r="DM121" s="1014"/>
      <c r="DN121" s="1014"/>
      <c r="DO121" s="1014"/>
      <c r="DP121" s="1014"/>
      <c r="DQ121" s="1014">
        <v>63668</v>
      </c>
      <c r="DR121" s="1014"/>
      <c r="DS121" s="1014"/>
      <c r="DT121" s="1014"/>
      <c r="DU121" s="1014"/>
      <c r="DV121" s="1015">
        <v>1.2</v>
      </c>
      <c r="DW121" s="1015"/>
      <c r="DX121" s="1015"/>
      <c r="DY121" s="1015"/>
      <c r="DZ121" s="1016"/>
    </row>
    <row r="122" spans="1:130" s="247" customFormat="1" ht="26.25" customHeight="1" x14ac:dyDescent="0.15">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130</v>
      </c>
      <c r="AB122" s="1053"/>
      <c r="AC122" s="1053"/>
      <c r="AD122" s="1053"/>
      <c r="AE122" s="1054"/>
      <c r="AF122" s="1055" t="s">
        <v>130</v>
      </c>
      <c r="AG122" s="1053"/>
      <c r="AH122" s="1053"/>
      <c r="AI122" s="1053"/>
      <c r="AJ122" s="1054"/>
      <c r="AK122" s="1055" t="s">
        <v>130</v>
      </c>
      <c r="AL122" s="1053"/>
      <c r="AM122" s="1053"/>
      <c r="AN122" s="1053"/>
      <c r="AO122" s="1054"/>
      <c r="AP122" s="1056" t="s">
        <v>130</v>
      </c>
      <c r="AQ122" s="1057"/>
      <c r="AR122" s="1057"/>
      <c r="AS122" s="1057"/>
      <c r="AT122" s="1058"/>
      <c r="AU122" s="1086"/>
      <c r="AV122" s="1087"/>
      <c r="AW122" s="1087"/>
      <c r="AX122" s="1087"/>
      <c r="AY122" s="1088"/>
      <c r="AZ122" s="1068" t="s">
        <v>477</v>
      </c>
      <c r="BA122" s="1059"/>
      <c r="BB122" s="1059"/>
      <c r="BC122" s="1059"/>
      <c r="BD122" s="1059"/>
      <c r="BE122" s="1059"/>
      <c r="BF122" s="1059"/>
      <c r="BG122" s="1059"/>
      <c r="BH122" s="1059"/>
      <c r="BI122" s="1059"/>
      <c r="BJ122" s="1059"/>
      <c r="BK122" s="1059"/>
      <c r="BL122" s="1059"/>
      <c r="BM122" s="1059"/>
      <c r="BN122" s="1059"/>
      <c r="BO122" s="1059"/>
      <c r="BP122" s="1060"/>
      <c r="BQ122" s="1091">
        <v>9836282</v>
      </c>
      <c r="BR122" s="1092"/>
      <c r="BS122" s="1092"/>
      <c r="BT122" s="1092"/>
      <c r="BU122" s="1092"/>
      <c r="BV122" s="1092">
        <v>9883017</v>
      </c>
      <c r="BW122" s="1092"/>
      <c r="BX122" s="1092"/>
      <c r="BY122" s="1092"/>
      <c r="BZ122" s="1092"/>
      <c r="CA122" s="1092">
        <v>10102364</v>
      </c>
      <c r="CB122" s="1092"/>
      <c r="CC122" s="1092"/>
      <c r="CD122" s="1092"/>
      <c r="CE122" s="1092"/>
      <c r="CF122" s="1112">
        <v>190.4</v>
      </c>
      <c r="CG122" s="1113"/>
      <c r="CH122" s="1113"/>
      <c r="CI122" s="1113"/>
      <c r="CJ122" s="1113"/>
      <c r="CK122" s="1104"/>
      <c r="CL122" s="1105"/>
      <c r="CM122" s="1105"/>
      <c r="CN122" s="1105"/>
      <c r="CO122" s="1106"/>
      <c r="CP122" s="1114" t="s">
        <v>408</v>
      </c>
      <c r="CQ122" s="1115"/>
      <c r="CR122" s="1115"/>
      <c r="CS122" s="1115"/>
      <c r="CT122" s="1115"/>
      <c r="CU122" s="1115"/>
      <c r="CV122" s="1115"/>
      <c r="CW122" s="1115"/>
      <c r="CX122" s="1115"/>
      <c r="CY122" s="1115"/>
      <c r="CZ122" s="1115"/>
      <c r="DA122" s="1115"/>
      <c r="DB122" s="1115"/>
      <c r="DC122" s="1115"/>
      <c r="DD122" s="1115"/>
      <c r="DE122" s="1115"/>
      <c r="DF122" s="1116"/>
      <c r="DG122" s="1013">
        <v>14387</v>
      </c>
      <c r="DH122" s="1014"/>
      <c r="DI122" s="1014"/>
      <c r="DJ122" s="1014"/>
      <c r="DK122" s="1014"/>
      <c r="DL122" s="1014">
        <v>22969</v>
      </c>
      <c r="DM122" s="1014"/>
      <c r="DN122" s="1014"/>
      <c r="DO122" s="1014"/>
      <c r="DP122" s="1014"/>
      <c r="DQ122" s="1014">
        <v>48690</v>
      </c>
      <c r="DR122" s="1014"/>
      <c r="DS122" s="1014"/>
      <c r="DT122" s="1014"/>
      <c r="DU122" s="1014"/>
      <c r="DV122" s="1015">
        <v>0.9</v>
      </c>
      <c r="DW122" s="1015"/>
      <c r="DX122" s="1015"/>
      <c r="DY122" s="1015"/>
      <c r="DZ122" s="1016"/>
    </row>
    <row r="123" spans="1:130" s="24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416</v>
      </c>
      <c r="AB123" s="1053"/>
      <c r="AC123" s="1053"/>
      <c r="AD123" s="1053"/>
      <c r="AE123" s="1054"/>
      <c r="AF123" s="1055" t="s">
        <v>130</v>
      </c>
      <c r="AG123" s="1053"/>
      <c r="AH123" s="1053"/>
      <c r="AI123" s="1053"/>
      <c r="AJ123" s="1054"/>
      <c r="AK123" s="1055" t="s">
        <v>130</v>
      </c>
      <c r="AL123" s="1053"/>
      <c r="AM123" s="1053"/>
      <c r="AN123" s="1053"/>
      <c r="AO123" s="1054"/>
      <c r="AP123" s="1056" t="s">
        <v>130</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478</v>
      </c>
      <c r="BP123" s="1100"/>
      <c r="BQ123" s="1159">
        <v>14499977</v>
      </c>
      <c r="BR123" s="1160"/>
      <c r="BS123" s="1160"/>
      <c r="BT123" s="1160"/>
      <c r="BU123" s="1160"/>
      <c r="BV123" s="1160">
        <v>14787978</v>
      </c>
      <c r="BW123" s="1160"/>
      <c r="BX123" s="1160"/>
      <c r="BY123" s="1160"/>
      <c r="BZ123" s="1160"/>
      <c r="CA123" s="1160">
        <v>14837362</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416</v>
      </c>
      <c r="AB124" s="1053"/>
      <c r="AC124" s="1053"/>
      <c r="AD124" s="1053"/>
      <c r="AE124" s="1054"/>
      <c r="AF124" s="1055" t="s">
        <v>416</v>
      </c>
      <c r="AG124" s="1053"/>
      <c r="AH124" s="1053"/>
      <c r="AI124" s="1053"/>
      <c r="AJ124" s="1054"/>
      <c r="AK124" s="1055" t="s">
        <v>130</v>
      </c>
      <c r="AL124" s="1053"/>
      <c r="AM124" s="1053"/>
      <c r="AN124" s="1053"/>
      <c r="AO124" s="1054"/>
      <c r="AP124" s="1056" t="s">
        <v>130</v>
      </c>
      <c r="AQ124" s="1057"/>
      <c r="AR124" s="1057"/>
      <c r="AS124" s="1057"/>
      <c r="AT124" s="1058"/>
      <c r="AU124" s="1155" t="s">
        <v>479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38.9</v>
      </c>
      <c r="BR124" s="1122"/>
      <c r="BS124" s="1122"/>
      <c r="BT124" s="1122"/>
      <c r="BU124" s="1122"/>
      <c r="BV124" s="1122">
        <v>60.1</v>
      </c>
      <c r="BW124" s="1122"/>
      <c r="BX124" s="1122"/>
      <c r="BY124" s="1122"/>
      <c r="BZ124" s="1122"/>
      <c r="CA124" s="1122">
        <v>66.099999999999994</v>
      </c>
      <c r="CB124" s="1122"/>
      <c r="CC124" s="1122"/>
      <c r="CD124" s="1122"/>
      <c r="CE124" s="1122"/>
      <c r="CF124" s="1123"/>
      <c r="CG124" s="1124"/>
      <c r="CH124" s="1124"/>
      <c r="CI124" s="1124"/>
      <c r="CJ124" s="1125"/>
      <c r="CK124" s="1107"/>
      <c r="CL124" s="1107"/>
      <c r="CM124" s="1107"/>
      <c r="CN124" s="1107"/>
      <c r="CO124" s="1108"/>
      <c r="CP124" s="1114" t="s">
        <v>480</v>
      </c>
      <c r="CQ124" s="1115"/>
      <c r="CR124" s="1115"/>
      <c r="CS124" s="1115"/>
      <c r="CT124" s="1115"/>
      <c r="CU124" s="1115"/>
      <c r="CV124" s="1115"/>
      <c r="CW124" s="1115"/>
      <c r="CX124" s="1115"/>
      <c r="CY124" s="1115"/>
      <c r="CZ124" s="1115"/>
      <c r="DA124" s="1115"/>
      <c r="DB124" s="1115"/>
      <c r="DC124" s="1115"/>
      <c r="DD124" s="1115"/>
      <c r="DE124" s="1115"/>
      <c r="DF124" s="1116"/>
      <c r="DG124" s="1099">
        <v>4281492</v>
      </c>
      <c r="DH124" s="1078"/>
      <c r="DI124" s="1078"/>
      <c r="DJ124" s="1078"/>
      <c r="DK124" s="1079"/>
      <c r="DL124" s="1077">
        <v>5556630</v>
      </c>
      <c r="DM124" s="1078"/>
      <c r="DN124" s="1078"/>
      <c r="DO124" s="1078"/>
      <c r="DP124" s="1079"/>
      <c r="DQ124" s="1077" t="s">
        <v>467</v>
      </c>
      <c r="DR124" s="1078"/>
      <c r="DS124" s="1078"/>
      <c r="DT124" s="1078"/>
      <c r="DU124" s="1079"/>
      <c r="DV124" s="1080" t="s">
        <v>416</v>
      </c>
      <c r="DW124" s="1081"/>
      <c r="DX124" s="1081"/>
      <c r="DY124" s="1081"/>
      <c r="DZ124" s="1082"/>
    </row>
    <row r="125" spans="1:130" s="247" customFormat="1" ht="26.25" customHeight="1" x14ac:dyDescent="0.15">
      <c r="A125" s="1153"/>
      <c r="B125" s="1040"/>
      <c r="C125" s="1010" t="s">
        <v>468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416</v>
      </c>
      <c r="AB125" s="1053"/>
      <c r="AC125" s="1053"/>
      <c r="AD125" s="1053"/>
      <c r="AE125" s="1054"/>
      <c r="AF125" s="1055" t="s">
        <v>416</v>
      </c>
      <c r="AG125" s="1053"/>
      <c r="AH125" s="1053"/>
      <c r="AI125" s="1053"/>
      <c r="AJ125" s="1054"/>
      <c r="AK125" s="1055" t="s">
        <v>416</v>
      </c>
      <c r="AL125" s="1053"/>
      <c r="AM125" s="1053"/>
      <c r="AN125" s="1053"/>
      <c r="AO125" s="1054"/>
      <c r="AP125" s="1056" t="s">
        <v>130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481</v>
      </c>
      <c r="CL125" s="1102"/>
      <c r="CM125" s="1102"/>
      <c r="CN125" s="1102"/>
      <c r="CO125" s="1103"/>
      <c r="CP125" s="1034" t="s">
        <v>482</v>
      </c>
      <c r="CQ125" s="983"/>
      <c r="CR125" s="983"/>
      <c r="CS125" s="983"/>
      <c r="CT125" s="983"/>
      <c r="CU125" s="983"/>
      <c r="CV125" s="983"/>
      <c r="CW125" s="983"/>
      <c r="CX125" s="983"/>
      <c r="CY125" s="983"/>
      <c r="CZ125" s="983"/>
      <c r="DA125" s="983"/>
      <c r="DB125" s="983"/>
      <c r="DC125" s="983"/>
      <c r="DD125" s="983"/>
      <c r="DE125" s="983"/>
      <c r="DF125" s="984"/>
      <c r="DG125" s="1020" t="s">
        <v>130</v>
      </c>
      <c r="DH125" s="1021"/>
      <c r="DI125" s="1021"/>
      <c r="DJ125" s="1021"/>
      <c r="DK125" s="1021"/>
      <c r="DL125" s="1021" t="s">
        <v>416</v>
      </c>
      <c r="DM125" s="1021"/>
      <c r="DN125" s="1021"/>
      <c r="DO125" s="1021"/>
      <c r="DP125" s="1021"/>
      <c r="DQ125" s="1021" t="s">
        <v>130</v>
      </c>
      <c r="DR125" s="1021"/>
      <c r="DS125" s="1021"/>
      <c r="DT125" s="1021"/>
      <c r="DU125" s="1021"/>
      <c r="DV125" s="1022" t="s">
        <v>130</v>
      </c>
      <c r="DW125" s="1022"/>
      <c r="DX125" s="1022"/>
      <c r="DY125" s="1022"/>
      <c r="DZ125" s="1023"/>
    </row>
    <row r="126" spans="1:130" s="247" customFormat="1" ht="26.25" customHeight="1" thickBot="1" x14ac:dyDescent="0.2">
      <c r="A126" s="1153"/>
      <c r="B126" s="1040"/>
      <c r="C126" s="1010" t="s">
        <v>470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130</v>
      </c>
      <c r="AB126" s="1053"/>
      <c r="AC126" s="1053"/>
      <c r="AD126" s="1053"/>
      <c r="AE126" s="1054"/>
      <c r="AF126" s="1055" t="s">
        <v>416</v>
      </c>
      <c r="AG126" s="1053"/>
      <c r="AH126" s="1053"/>
      <c r="AI126" s="1053"/>
      <c r="AJ126" s="1054"/>
      <c r="AK126" s="1055" t="s">
        <v>130</v>
      </c>
      <c r="AL126" s="1053"/>
      <c r="AM126" s="1053"/>
      <c r="AN126" s="1053"/>
      <c r="AO126" s="1054"/>
      <c r="AP126" s="1056" t="s">
        <v>130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483</v>
      </c>
      <c r="CQ126" s="1044"/>
      <c r="CR126" s="1044"/>
      <c r="CS126" s="1044"/>
      <c r="CT126" s="1044"/>
      <c r="CU126" s="1044"/>
      <c r="CV126" s="1044"/>
      <c r="CW126" s="1044"/>
      <c r="CX126" s="1044"/>
      <c r="CY126" s="1044"/>
      <c r="CZ126" s="1044"/>
      <c r="DA126" s="1044"/>
      <c r="DB126" s="1044"/>
      <c r="DC126" s="1044"/>
      <c r="DD126" s="1044"/>
      <c r="DE126" s="1044"/>
      <c r="DF126" s="1045"/>
      <c r="DG126" s="1013" t="s">
        <v>130</v>
      </c>
      <c r="DH126" s="1014"/>
      <c r="DI126" s="1014"/>
      <c r="DJ126" s="1014"/>
      <c r="DK126" s="1014"/>
      <c r="DL126" s="1014" t="s">
        <v>130</v>
      </c>
      <c r="DM126" s="1014"/>
      <c r="DN126" s="1014"/>
      <c r="DO126" s="1014"/>
      <c r="DP126" s="1014"/>
      <c r="DQ126" s="1014" t="s">
        <v>130</v>
      </c>
      <c r="DR126" s="1014"/>
      <c r="DS126" s="1014"/>
      <c r="DT126" s="1014"/>
      <c r="DU126" s="1014"/>
      <c r="DV126" s="1015" t="s">
        <v>130</v>
      </c>
      <c r="DW126" s="1015"/>
      <c r="DX126" s="1015"/>
      <c r="DY126" s="1015"/>
      <c r="DZ126" s="1016"/>
    </row>
    <row r="127" spans="1:130" s="247" customFormat="1" ht="26.25" customHeight="1" x14ac:dyDescent="0.15">
      <c r="A127" s="1154"/>
      <c r="B127" s="1042"/>
      <c r="C127" s="1096" t="s">
        <v>484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130</v>
      </c>
      <c r="AB127" s="1053"/>
      <c r="AC127" s="1053"/>
      <c r="AD127" s="1053"/>
      <c r="AE127" s="1054"/>
      <c r="AF127" s="1055" t="s">
        <v>130</v>
      </c>
      <c r="AG127" s="1053"/>
      <c r="AH127" s="1053"/>
      <c r="AI127" s="1053"/>
      <c r="AJ127" s="1054"/>
      <c r="AK127" s="1055" t="s">
        <v>130</v>
      </c>
      <c r="AL127" s="1053"/>
      <c r="AM127" s="1053"/>
      <c r="AN127" s="1053"/>
      <c r="AO127" s="1054"/>
      <c r="AP127" s="1056" t="s">
        <v>130</v>
      </c>
      <c r="AQ127" s="1057"/>
      <c r="AR127" s="1057"/>
      <c r="AS127" s="1057"/>
      <c r="AT127" s="1058"/>
      <c r="AU127" s="283"/>
      <c r="AV127" s="283"/>
      <c r="AW127" s="283"/>
      <c r="AX127" s="1126" t="s">
        <v>485</v>
      </c>
      <c r="AY127" s="1127"/>
      <c r="AZ127" s="1127"/>
      <c r="BA127" s="1127"/>
      <c r="BB127" s="1127"/>
      <c r="BC127" s="1127"/>
      <c r="BD127" s="1127"/>
      <c r="BE127" s="1128"/>
      <c r="BF127" s="1129" t="s">
        <v>486</v>
      </c>
      <c r="BG127" s="1127"/>
      <c r="BH127" s="1127"/>
      <c r="BI127" s="1127"/>
      <c r="BJ127" s="1127"/>
      <c r="BK127" s="1127"/>
      <c r="BL127" s="1128"/>
      <c r="BM127" s="1129" t="s">
        <v>487</v>
      </c>
      <c r="BN127" s="1127"/>
      <c r="BO127" s="1127"/>
      <c r="BP127" s="1127"/>
      <c r="BQ127" s="1127"/>
      <c r="BR127" s="1127"/>
      <c r="BS127" s="1128"/>
      <c r="BT127" s="1129" t="s">
        <v>488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489</v>
      </c>
      <c r="CQ127" s="1044"/>
      <c r="CR127" s="1044"/>
      <c r="CS127" s="1044"/>
      <c r="CT127" s="1044"/>
      <c r="CU127" s="1044"/>
      <c r="CV127" s="1044"/>
      <c r="CW127" s="1044"/>
      <c r="CX127" s="1044"/>
      <c r="CY127" s="1044"/>
      <c r="CZ127" s="1044"/>
      <c r="DA127" s="1044"/>
      <c r="DB127" s="1044"/>
      <c r="DC127" s="1044"/>
      <c r="DD127" s="1044"/>
      <c r="DE127" s="1044"/>
      <c r="DF127" s="1045"/>
      <c r="DG127" s="1013" t="s">
        <v>130</v>
      </c>
      <c r="DH127" s="1014"/>
      <c r="DI127" s="1014"/>
      <c r="DJ127" s="1014"/>
      <c r="DK127" s="1014"/>
      <c r="DL127" s="1014" t="s">
        <v>130</v>
      </c>
      <c r="DM127" s="1014"/>
      <c r="DN127" s="1014"/>
      <c r="DO127" s="1014"/>
      <c r="DP127" s="1014"/>
      <c r="DQ127" s="1014" t="s">
        <v>130</v>
      </c>
      <c r="DR127" s="1014"/>
      <c r="DS127" s="1014"/>
      <c r="DT127" s="1014"/>
      <c r="DU127" s="1014"/>
      <c r="DV127" s="1015" t="s">
        <v>130</v>
      </c>
      <c r="DW127" s="1015"/>
      <c r="DX127" s="1015"/>
      <c r="DY127" s="1015"/>
      <c r="DZ127" s="1016"/>
    </row>
    <row r="128" spans="1:130" s="247" customFormat="1" ht="26.25" customHeight="1" thickBot="1" x14ac:dyDescent="0.2">
      <c r="A128" s="1137" t="s">
        <v>490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491</v>
      </c>
      <c r="X128" s="1139"/>
      <c r="Y128" s="1139"/>
      <c r="Z128" s="1140"/>
      <c r="AA128" s="1141">
        <v>113829</v>
      </c>
      <c r="AB128" s="1142"/>
      <c r="AC128" s="1142"/>
      <c r="AD128" s="1142"/>
      <c r="AE128" s="1143"/>
      <c r="AF128" s="1144">
        <v>139085</v>
      </c>
      <c r="AG128" s="1142"/>
      <c r="AH128" s="1142"/>
      <c r="AI128" s="1142"/>
      <c r="AJ128" s="1143"/>
      <c r="AK128" s="1144">
        <v>124761</v>
      </c>
      <c r="AL128" s="1142"/>
      <c r="AM128" s="1142"/>
      <c r="AN128" s="1142"/>
      <c r="AO128" s="1143"/>
      <c r="AP128" s="1145"/>
      <c r="AQ128" s="1146"/>
      <c r="AR128" s="1146"/>
      <c r="AS128" s="1146"/>
      <c r="AT128" s="1147"/>
      <c r="AU128" s="283"/>
      <c r="AV128" s="283"/>
      <c r="AW128" s="283"/>
      <c r="AX128" s="982" t="s">
        <v>492</v>
      </c>
      <c r="AY128" s="983"/>
      <c r="AZ128" s="983"/>
      <c r="BA128" s="983"/>
      <c r="BB128" s="983"/>
      <c r="BC128" s="983"/>
      <c r="BD128" s="983"/>
      <c r="BE128" s="984"/>
      <c r="BF128" s="1148" t="s">
        <v>130</v>
      </c>
      <c r="BG128" s="1149"/>
      <c r="BH128" s="1149"/>
      <c r="BI128" s="1149"/>
      <c r="BJ128" s="1149"/>
      <c r="BK128" s="1149"/>
      <c r="BL128" s="1150"/>
      <c r="BM128" s="1148">
        <v>14.36</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493</v>
      </c>
      <c r="CQ128" s="1131"/>
      <c r="CR128" s="1131"/>
      <c r="CS128" s="1131"/>
      <c r="CT128" s="1131"/>
      <c r="CU128" s="1131"/>
      <c r="CV128" s="1131"/>
      <c r="CW128" s="1131"/>
      <c r="CX128" s="1131"/>
      <c r="CY128" s="1131"/>
      <c r="CZ128" s="1131"/>
      <c r="DA128" s="1131"/>
      <c r="DB128" s="1131"/>
      <c r="DC128" s="1131"/>
      <c r="DD128" s="1131"/>
      <c r="DE128" s="1131"/>
      <c r="DF128" s="1132"/>
      <c r="DG128" s="1133" t="s">
        <v>130</v>
      </c>
      <c r="DH128" s="1134"/>
      <c r="DI128" s="1134"/>
      <c r="DJ128" s="1134"/>
      <c r="DK128" s="1134"/>
      <c r="DL128" s="1134" t="s">
        <v>416</v>
      </c>
      <c r="DM128" s="1134"/>
      <c r="DN128" s="1134"/>
      <c r="DO128" s="1134"/>
      <c r="DP128" s="1134"/>
      <c r="DQ128" s="1134" t="s">
        <v>416</v>
      </c>
      <c r="DR128" s="1134"/>
      <c r="DS128" s="1134"/>
      <c r="DT128" s="1134"/>
      <c r="DU128" s="1134"/>
      <c r="DV128" s="1135" t="s">
        <v>130</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494</v>
      </c>
      <c r="X129" s="1168"/>
      <c r="Y129" s="1168"/>
      <c r="Z129" s="1169"/>
      <c r="AA129" s="1052">
        <v>6001325</v>
      </c>
      <c r="AB129" s="1053"/>
      <c r="AC129" s="1053"/>
      <c r="AD129" s="1053"/>
      <c r="AE129" s="1054"/>
      <c r="AF129" s="1055">
        <v>6049515</v>
      </c>
      <c r="AG129" s="1053"/>
      <c r="AH129" s="1053"/>
      <c r="AI129" s="1053"/>
      <c r="AJ129" s="1054"/>
      <c r="AK129" s="1055">
        <v>6188361</v>
      </c>
      <c r="AL129" s="1053"/>
      <c r="AM129" s="1053"/>
      <c r="AN129" s="1053"/>
      <c r="AO129" s="1054"/>
      <c r="AP129" s="1170"/>
      <c r="AQ129" s="1171"/>
      <c r="AR129" s="1171"/>
      <c r="AS129" s="1171"/>
      <c r="AT129" s="1172"/>
      <c r="AU129" s="285"/>
      <c r="AV129" s="285"/>
      <c r="AW129" s="285"/>
      <c r="AX129" s="1161" t="s">
        <v>495</v>
      </c>
      <c r="AY129" s="1044"/>
      <c r="AZ129" s="1044"/>
      <c r="BA129" s="1044"/>
      <c r="BB129" s="1044"/>
      <c r="BC129" s="1044"/>
      <c r="BD129" s="1044"/>
      <c r="BE129" s="1045"/>
      <c r="BF129" s="1162" t="s">
        <v>130</v>
      </c>
      <c r="BG129" s="1163"/>
      <c r="BH129" s="1163"/>
      <c r="BI129" s="1163"/>
      <c r="BJ129" s="1163"/>
      <c r="BK129" s="1163"/>
      <c r="BL129" s="1164"/>
      <c r="BM129" s="1162">
        <v>19.36</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497</v>
      </c>
      <c r="X130" s="1168"/>
      <c r="Y130" s="1168"/>
      <c r="Z130" s="1169"/>
      <c r="AA130" s="1052">
        <v>771972</v>
      </c>
      <c r="AB130" s="1053"/>
      <c r="AC130" s="1053"/>
      <c r="AD130" s="1053"/>
      <c r="AE130" s="1054"/>
      <c r="AF130" s="1055">
        <v>783371</v>
      </c>
      <c r="AG130" s="1053"/>
      <c r="AH130" s="1053"/>
      <c r="AI130" s="1053"/>
      <c r="AJ130" s="1054"/>
      <c r="AK130" s="1055">
        <v>883479</v>
      </c>
      <c r="AL130" s="1053"/>
      <c r="AM130" s="1053"/>
      <c r="AN130" s="1053"/>
      <c r="AO130" s="1054"/>
      <c r="AP130" s="1170"/>
      <c r="AQ130" s="1171"/>
      <c r="AR130" s="1171"/>
      <c r="AS130" s="1171"/>
      <c r="AT130" s="1172"/>
      <c r="AU130" s="285"/>
      <c r="AV130" s="285"/>
      <c r="AW130" s="285"/>
      <c r="AX130" s="1161" t="s">
        <v>498</v>
      </c>
      <c r="AY130" s="1044"/>
      <c r="AZ130" s="1044"/>
      <c r="BA130" s="1044"/>
      <c r="BB130" s="1044"/>
      <c r="BC130" s="1044"/>
      <c r="BD130" s="1044"/>
      <c r="BE130" s="1045"/>
      <c r="BF130" s="1198">
        <v>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499</v>
      </c>
      <c r="X131" s="1206"/>
      <c r="Y131" s="1206"/>
      <c r="Z131" s="1207"/>
      <c r="AA131" s="1099">
        <v>5229353</v>
      </c>
      <c r="AB131" s="1078"/>
      <c r="AC131" s="1078"/>
      <c r="AD131" s="1078"/>
      <c r="AE131" s="1079"/>
      <c r="AF131" s="1077">
        <v>5266144</v>
      </c>
      <c r="AG131" s="1078"/>
      <c r="AH131" s="1078"/>
      <c r="AI131" s="1078"/>
      <c r="AJ131" s="1079"/>
      <c r="AK131" s="1077">
        <v>5304882</v>
      </c>
      <c r="AL131" s="1078"/>
      <c r="AM131" s="1078"/>
      <c r="AN131" s="1078"/>
      <c r="AO131" s="1079"/>
      <c r="AP131" s="1208"/>
      <c r="AQ131" s="1209"/>
      <c r="AR131" s="1209"/>
      <c r="AS131" s="1209"/>
      <c r="AT131" s="1210"/>
      <c r="AU131" s="285"/>
      <c r="AV131" s="285"/>
      <c r="AW131" s="285"/>
      <c r="AX131" s="1180" t="s">
        <v>500</v>
      </c>
      <c r="AY131" s="1131"/>
      <c r="AZ131" s="1131"/>
      <c r="BA131" s="1131"/>
      <c r="BB131" s="1131"/>
      <c r="BC131" s="1131"/>
      <c r="BD131" s="1131"/>
      <c r="BE131" s="1132"/>
      <c r="BF131" s="1181">
        <v>66.099999999999994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502</v>
      </c>
      <c r="W132" s="1191"/>
      <c r="X132" s="1191"/>
      <c r="Y132" s="1191"/>
      <c r="Z132" s="1192"/>
      <c r="AA132" s="1193">
        <v>7.3373895390000001</v>
      </c>
      <c r="AB132" s="1194"/>
      <c r="AC132" s="1194"/>
      <c r="AD132" s="1194"/>
      <c r="AE132" s="1195"/>
      <c r="AF132" s="1196">
        <v>7.6997894469999997</v>
      </c>
      <c r="AG132" s="1194"/>
      <c r="AH132" s="1194"/>
      <c r="AI132" s="1194"/>
      <c r="AJ132" s="1195"/>
      <c r="AK132" s="1196">
        <v>5.9973435789999998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503</v>
      </c>
      <c r="W133" s="1174"/>
      <c r="X133" s="1174"/>
      <c r="Y133" s="1174"/>
      <c r="Z133" s="1175"/>
      <c r="AA133" s="1176">
        <v>7</v>
      </c>
      <c r="AB133" s="1177"/>
      <c r="AC133" s="1177"/>
      <c r="AD133" s="1177"/>
      <c r="AE133" s="1178"/>
      <c r="AF133" s="1176">
        <v>7.3</v>
      </c>
      <c r="AG133" s="1177"/>
      <c r="AH133" s="1177"/>
      <c r="AI133" s="1177"/>
      <c r="AJ133" s="1178"/>
      <c r="AK133" s="1176">
        <v>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ym6ItW5Oq63dGcsw99BGTE4Ndckt7zsJOekcuOIDeRpOXaUNFAk4QPEclzVPUOzO/ATR4A+SlRYujQnLqTY0Q==" saltValue="i9zn0b1UR5URUbOimm1n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topLeftCell="BH1"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sY362lFOMnyZsbNrZYI3IWtpmoUdj1oSrM0p4lbbjxrHIznhWxECQAA7ngcSfZbJ3YgaI4HQY220tdS6dVsSw==" saltValue="5gMKWUmqOtwsu9lL5vnb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vBpUDIsqkBovaMHkDfEmKZwscVtV7YqWqqOWfqOMth1aTpRCn4eoB1bPYItPpHLYjlM5lfrWSlMrROcEZt/lA==" saltValue="/v3zySfwRnUrEu/hLWn1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topLeftCell="AA1"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512</v>
      </c>
      <c r="AL9" s="1217"/>
      <c r="AM9" s="1217"/>
      <c r="AN9" s="1218"/>
      <c r="AO9" s="313">
        <v>1690024</v>
      </c>
      <c r="AP9" s="313">
        <v>79605</v>
      </c>
      <c r="AQ9" s="314">
        <v>85177</v>
      </c>
      <c r="AR9" s="315">
        <v>-6.5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513</v>
      </c>
      <c r="AL10" s="1217"/>
      <c r="AM10" s="1217"/>
      <c r="AN10" s="1218"/>
      <c r="AO10" s="316">
        <v>184373</v>
      </c>
      <c r="AP10" s="316">
        <v>8685</v>
      </c>
      <c r="AQ10" s="317">
        <v>6907</v>
      </c>
      <c r="AR10" s="318">
        <v>25.7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514</v>
      </c>
      <c r="AL11" s="1217"/>
      <c r="AM11" s="1217"/>
      <c r="AN11" s="1218"/>
      <c r="AO11" s="316">
        <v>317579</v>
      </c>
      <c r="AP11" s="316">
        <v>14959</v>
      </c>
      <c r="AQ11" s="317">
        <v>10862</v>
      </c>
      <c r="AR11" s="318">
        <v>37.700000000000003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515</v>
      </c>
      <c r="AL12" s="1217"/>
      <c r="AM12" s="1217"/>
      <c r="AN12" s="1218"/>
      <c r="AO12" s="316" t="s">
        <v>516</v>
      </c>
      <c r="AP12" s="316" t="s">
        <v>516</v>
      </c>
      <c r="AQ12" s="317">
        <v>1188</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517</v>
      </c>
      <c r="AL13" s="1217"/>
      <c r="AM13" s="1217"/>
      <c r="AN13" s="1218"/>
      <c r="AO13" s="316" t="s">
        <v>516</v>
      </c>
      <c r="AP13" s="316" t="s">
        <v>516</v>
      </c>
      <c r="AQ13" s="317">
        <v>0</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518</v>
      </c>
      <c r="AL14" s="1217"/>
      <c r="AM14" s="1217"/>
      <c r="AN14" s="1218"/>
      <c r="AO14" s="316">
        <v>81350</v>
      </c>
      <c r="AP14" s="316">
        <v>3832</v>
      </c>
      <c r="AQ14" s="317">
        <v>3894</v>
      </c>
      <c r="AR14" s="318">
        <v>-1.6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519</v>
      </c>
      <c r="AL15" s="1217"/>
      <c r="AM15" s="1217"/>
      <c r="AN15" s="1218"/>
      <c r="AO15" s="316">
        <v>18458</v>
      </c>
      <c r="AP15" s="316">
        <v>869</v>
      </c>
      <c r="AQ15" s="317">
        <v>2213</v>
      </c>
      <c r="AR15" s="318">
        <v>-60.7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520</v>
      </c>
      <c r="AL16" s="1220"/>
      <c r="AM16" s="1220"/>
      <c r="AN16" s="1221"/>
      <c r="AO16" s="316">
        <v>-122906</v>
      </c>
      <c r="AP16" s="316">
        <v>-5789</v>
      </c>
      <c r="AQ16" s="317">
        <v>-7350</v>
      </c>
      <c r="AR16" s="318">
        <v>-21.2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2168878</v>
      </c>
      <c r="AP17" s="316">
        <v>102161</v>
      </c>
      <c r="AQ17" s="317">
        <v>102890</v>
      </c>
      <c r="AR17" s="318">
        <v>-0.7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525</v>
      </c>
      <c r="AL21" s="1212"/>
      <c r="AM21" s="1212"/>
      <c r="AN21" s="1213"/>
      <c r="AO21" s="328">
        <v>10.029999999999999</v>
      </c>
      <c r="AP21" s="329">
        <v>9.36</v>
      </c>
      <c r="AQ21" s="330">
        <v>0.67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526</v>
      </c>
      <c r="AL22" s="1212"/>
      <c r="AM22" s="1212"/>
      <c r="AN22" s="1213"/>
      <c r="AO22" s="333">
        <v>99.1</v>
      </c>
      <c r="AP22" s="334">
        <v>97.4</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530</v>
      </c>
      <c r="AL32" s="1228"/>
      <c r="AM32" s="1228"/>
      <c r="AN32" s="1229"/>
      <c r="AO32" s="343">
        <v>731680</v>
      </c>
      <c r="AP32" s="343">
        <v>34464</v>
      </c>
      <c r="AQ32" s="344">
        <v>58829</v>
      </c>
      <c r="AR32" s="345">
        <v>-41.4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531</v>
      </c>
      <c r="AL33" s="1228"/>
      <c r="AM33" s="1228"/>
      <c r="AN33" s="1229"/>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532</v>
      </c>
      <c r="AL34" s="1228"/>
      <c r="AM34" s="1228"/>
      <c r="AN34" s="1229"/>
      <c r="AO34" s="343" t="s">
        <v>516</v>
      </c>
      <c r="AP34" s="343" t="s">
        <v>516</v>
      </c>
      <c r="AQ34" s="344">
        <v>5</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533</v>
      </c>
      <c r="AL35" s="1228"/>
      <c r="AM35" s="1228"/>
      <c r="AN35" s="1229"/>
      <c r="AO35" s="343">
        <v>442391</v>
      </c>
      <c r="AP35" s="343">
        <v>20838</v>
      </c>
      <c r="AQ35" s="344">
        <v>16408</v>
      </c>
      <c r="AR35" s="345">
        <v>27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534</v>
      </c>
      <c r="AL36" s="1228"/>
      <c r="AM36" s="1228"/>
      <c r="AN36" s="1229"/>
      <c r="AO36" s="343">
        <v>152321</v>
      </c>
      <c r="AP36" s="343">
        <v>7175</v>
      </c>
      <c r="AQ36" s="344">
        <v>2516</v>
      </c>
      <c r="AR36" s="345">
        <v>185.2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535</v>
      </c>
      <c r="AL37" s="1228"/>
      <c r="AM37" s="1228"/>
      <c r="AN37" s="1229"/>
      <c r="AO37" s="343" t="s">
        <v>516</v>
      </c>
      <c r="AP37" s="343" t="s">
        <v>516</v>
      </c>
      <c r="AQ37" s="344">
        <v>345</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536</v>
      </c>
      <c r="AL38" s="1231"/>
      <c r="AM38" s="1231"/>
      <c r="AN38" s="1232"/>
      <c r="AO38" s="346" t="s">
        <v>516</v>
      </c>
      <c r="AP38" s="346" t="s">
        <v>516</v>
      </c>
      <c r="AQ38" s="347">
        <v>2</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537</v>
      </c>
      <c r="AL39" s="1231"/>
      <c r="AM39" s="1231"/>
      <c r="AN39" s="1232"/>
      <c r="AO39" s="343">
        <v>-124761</v>
      </c>
      <c r="AP39" s="343">
        <v>-5877</v>
      </c>
      <c r="AQ39" s="344">
        <v>-6030</v>
      </c>
      <c r="AR39" s="345">
        <v>-2.5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538</v>
      </c>
      <c r="AL40" s="1228"/>
      <c r="AM40" s="1228"/>
      <c r="AN40" s="1229"/>
      <c r="AO40" s="343">
        <v>-883479</v>
      </c>
      <c r="AP40" s="343">
        <v>-41615</v>
      </c>
      <c r="AQ40" s="344">
        <v>-49894</v>
      </c>
      <c r="AR40" s="345">
        <v>-16.600000000000001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318152</v>
      </c>
      <c r="AP41" s="343">
        <v>14986</v>
      </c>
      <c r="AQ41" s="344">
        <v>22182</v>
      </c>
      <c r="AR41" s="345">
        <v>-32.4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507</v>
      </c>
      <c r="AN49" s="1224" t="s">
        <v>542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1468496</v>
      </c>
      <c r="AN51" s="365">
        <v>63374</v>
      </c>
      <c r="AO51" s="366">
        <v>132.19999999999999</v>
      </c>
      <c r="AP51" s="367">
        <v>63727</v>
      </c>
      <c r="AQ51" s="368">
        <v>-40.200000000000003</v>
      </c>
      <c r="AR51" s="369">
        <v>172.4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1022886</v>
      </c>
      <c r="AN52" s="373">
        <v>44143</v>
      </c>
      <c r="AO52" s="374">
        <v>183.6</v>
      </c>
      <c r="AP52" s="375">
        <v>34577</v>
      </c>
      <c r="AQ52" s="376">
        <v>-24.1</v>
      </c>
      <c r="AR52" s="377">
        <v>207.7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667503</v>
      </c>
      <c r="AN53" s="365">
        <v>29387</v>
      </c>
      <c r="AO53" s="366">
        <v>-53.6</v>
      </c>
      <c r="AP53" s="367">
        <v>66954</v>
      </c>
      <c r="AQ53" s="368">
        <v>5.0999999999999996</v>
      </c>
      <c r="AR53" s="369">
        <v>-58.7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446472</v>
      </c>
      <c r="AN54" s="373">
        <v>19656</v>
      </c>
      <c r="AO54" s="374">
        <v>-55.5</v>
      </c>
      <c r="AP54" s="375">
        <v>37305</v>
      </c>
      <c r="AQ54" s="376">
        <v>7.9</v>
      </c>
      <c r="AR54" s="377">
        <v>-63.4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653798</v>
      </c>
      <c r="AN55" s="365">
        <v>29461</v>
      </c>
      <c r="AO55" s="366">
        <v>0.3</v>
      </c>
      <c r="AP55" s="367">
        <v>72656</v>
      </c>
      <c r="AQ55" s="368">
        <v>8.5</v>
      </c>
      <c r="AR55" s="369">
        <v>-8.1999999999999993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498915</v>
      </c>
      <c r="AN56" s="373">
        <v>22482</v>
      </c>
      <c r="AO56" s="374">
        <v>14.4</v>
      </c>
      <c r="AP56" s="375">
        <v>36448</v>
      </c>
      <c r="AQ56" s="376">
        <v>-2.2999999999999998</v>
      </c>
      <c r="AR56" s="377">
        <v>16.7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1027959</v>
      </c>
      <c r="AN57" s="365">
        <v>47267</v>
      </c>
      <c r="AO57" s="366">
        <v>60.4</v>
      </c>
      <c r="AP57" s="367">
        <v>65080</v>
      </c>
      <c r="AQ57" s="368">
        <v>-10.4</v>
      </c>
      <c r="AR57" s="369">
        <v>70.8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705769</v>
      </c>
      <c r="AN58" s="373">
        <v>32452</v>
      </c>
      <c r="AO58" s="374">
        <v>44.3</v>
      </c>
      <c r="AP58" s="375">
        <v>38201</v>
      </c>
      <c r="AQ58" s="376">
        <v>4.8</v>
      </c>
      <c r="AR58" s="377">
        <v>39.5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1627850</v>
      </c>
      <c r="AN59" s="365">
        <v>76677</v>
      </c>
      <c r="AO59" s="366">
        <v>62.2</v>
      </c>
      <c r="AP59" s="367">
        <v>79288</v>
      </c>
      <c r="AQ59" s="368">
        <v>21.8</v>
      </c>
      <c r="AR59" s="369">
        <v>40.4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1086682</v>
      </c>
      <c r="AN60" s="373">
        <v>51186</v>
      </c>
      <c r="AO60" s="374">
        <v>57.7</v>
      </c>
      <c r="AP60" s="375">
        <v>41870</v>
      </c>
      <c r="AQ60" s="376">
        <v>9.6</v>
      </c>
      <c r="AR60" s="377">
        <v>48.1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1089121</v>
      </c>
      <c r="AN61" s="380">
        <v>49233</v>
      </c>
      <c r="AO61" s="381">
        <v>40.299999999999997</v>
      </c>
      <c r="AP61" s="382">
        <v>69541</v>
      </c>
      <c r="AQ61" s="383">
        <v>-3</v>
      </c>
      <c r="AR61" s="369">
        <v>43.3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752145</v>
      </c>
      <c r="AN62" s="373">
        <v>33984</v>
      </c>
      <c r="AO62" s="374">
        <v>48.9</v>
      </c>
      <c r="AP62" s="375">
        <v>37680</v>
      </c>
      <c r="AQ62" s="376">
        <v>-0.8</v>
      </c>
      <c r="AR62" s="377">
        <v>49.7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ronBTyL1T0719cqYN5ShWOO4w4IkRMj5GeLJA2fzBoPt9OkxRHts98VdDxKvWo2uW4TgQzFMLjTAgRtvEu/MQ==" saltValue="Q0wB1iYK6PEn5t+9+a5P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65" zoomScaleNormal="6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eVOT5zgLO3py7liF9nRO2iwa+vFFJ56HxTk2xTeEJs/Y+D9nZEHWE145xpopDWeddBJiguB/1xrFLw7HjLvpYA==" saltValue="O0v47kORWNe2WP/kDWaR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Osqh75pKP9gplBBkV3s3JZDnVPMbZAlPXQk0FgLTTyDx95lA0274EugJY0ec6QgI/2frGx/fxY9qY/A5REvuKQ==" saltValue="PKrW6PCd67WaQlHH0+kD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15.05</v>
      </c>
      <c r="G47" s="12">
        <v>17.57</v>
      </c>
      <c r="H47" s="12">
        <v>16.559999999999999</v>
      </c>
      <c r="I47" s="12">
        <v>15.52</v>
      </c>
      <c r="J47" s="13">
        <v>12.1</v>
      </c>
    </row>
    <row r="48" spans="2:10" ht="57.75" customHeight="1" x14ac:dyDescent="0.15">
      <c r="B48" s="14"/>
      <c r="C48" s="1238" t="s">
        <v>4</v>
      </c>
      <c r="D48" s="1238"/>
      <c r="E48" s="1239"/>
      <c r="F48" s="15">
        <v>11.56</v>
      </c>
      <c r="G48" s="16">
        <v>11.17</v>
      </c>
      <c r="H48" s="16">
        <v>11.13</v>
      </c>
      <c r="I48" s="16">
        <v>11.22</v>
      </c>
      <c r="J48" s="17">
        <v>10.01</v>
      </c>
    </row>
    <row r="49" spans="2:10" ht="57.75" customHeight="1" thickBot="1" x14ac:dyDescent="0.2">
      <c r="B49" s="18"/>
      <c r="C49" s="1240" t="s">
        <v>5</v>
      </c>
      <c r="D49" s="1240"/>
      <c r="E49" s="1241"/>
      <c r="F49" s="19">
        <v>6.08</v>
      </c>
      <c r="G49" s="20">
        <v>1.52</v>
      </c>
      <c r="H49" s="20" t="s">
        <v>563</v>
      </c>
      <c r="I49" s="20" t="s">
        <v>564</v>
      </c>
      <c r="J49" s="21" t="s">
        <v>565</v>
      </c>
    </row>
    <row r="50" spans="2:10" ht="13.5" customHeight="1" x14ac:dyDescent="0.15"/>
  </sheetData>
  <sheetProtection algorithmName="SHA-512" hashValue="XYy8H8cJa1JFpqQ39OEYgpPsGPjlsJB9slNr2BCgs2Rv/gvhEZEKiVwYiCWf5B5m97NbbxQLWcyUlT52t7hRsA==" saltValue="tFNmFFXLq13uX2cn7Ukt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2021-10-22T02:16:11Z</cp:lastPrinted>
  <dcterms:created xsi:type="dcterms:W3CDTF">2021-02-05T02:52:15Z</dcterms:created>
  <dcterms:modified xsi:type="dcterms:W3CDTF">2021-10-22T03:00:57Z</dcterms:modified>
  <cp:category/>
</cp:coreProperties>
</file>